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00" activeTab="5"/>
  </bookViews>
  <sheets>
    <sheet name="ENCUESTA" sheetId="1" r:id="rId1"/>
    <sheet name="TAMAÑO DE LA MUESTRA" sheetId="2" r:id="rId2"/>
    <sheet name="FICHA TECNICA" sheetId="3" r:id="rId3"/>
    <sheet name="T.A Pregunta 1" sheetId="4" r:id="rId4"/>
    <sheet name="T.A Pregunta 2" sheetId="5" r:id="rId5"/>
    <sheet name="T.A Pregunta 3" sheetId="6" r:id="rId6"/>
  </sheets>
  <definedNames/>
  <calcPr fullCalcOnLoad="1"/>
</workbook>
</file>

<file path=xl/sharedStrings.xml><?xml version="1.0" encoding="utf-8"?>
<sst xmlns="http://schemas.openxmlformats.org/spreadsheetml/2006/main" count="200" uniqueCount="142">
  <si>
    <t xml:space="preserve"> </t>
  </si>
  <si>
    <t xml:space="preserve">Nombre: </t>
  </si>
  <si>
    <t>Firma:____________________</t>
  </si>
  <si>
    <t>SI</t>
  </si>
  <si>
    <t>Universo:</t>
  </si>
  <si>
    <t>Tecnica de Muestreo</t>
  </si>
  <si>
    <t>Muestreo Aleatorio Simple</t>
  </si>
  <si>
    <t># Encuestas</t>
  </si>
  <si>
    <t>% Respuestas</t>
  </si>
  <si>
    <t>NO</t>
  </si>
  <si>
    <t>TOTAL</t>
  </si>
  <si>
    <t>Datos del Contacto</t>
  </si>
  <si>
    <t xml:space="preserve">SI </t>
  </si>
  <si>
    <r>
      <t xml:space="preserve">Sí, estoy en conformidad con las informaciones llenadas y tengo interés en recibir informacion sobre programas que realiza el </t>
    </r>
    <r>
      <rPr>
        <b/>
        <sz val="9"/>
        <rFont val="Arial"/>
        <family val="2"/>
      </rPr>
      <t>INSTITUTO MUNICIPAL DE DEPORTES Y RECREACION DEVALLEDUPAR INDUPAL</t>
    </r>
  </si>
  <si>
    <t>MEDICION DE PROGRAMAS RECREODEPORTIVOS</t>
  </si>
  <si>
    <t>Entidad que realizó la meidicion</t>
  </si>
  <si>
    <t>Selección aleatorio simple en los diferentes escenarios dpeortivos de la zona urbana y rural de valledupar</t>
  </si>
  <si>
    <t xml:space="preserve">Tamaño del universo </t>
  </si>
  <si>
    <r>
      <t xml:space="preserve">Instituto municipal de deportes y recreacion de valledupar </t>
    </r>
    <r>
      <rPr>
        <b/>
        <sz val="14"/>
        <rFont val="Arial"/>
        <family val="2"/>
      </rPr>
      <t>INDUPAL</t>
    </r>
  </si>
  <si>
    <t>Zona urbana y rural del municipio de valledupar</t>
  </si>
  <si>
    <t>Preguntas formuladas</t>
  </si>
  <si>
    <t>Ver cuestionario anexo</t>
  </si>
  <si>
    <t>FICHA TECNICA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</si>
  <si>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</si>
  <si>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</si>
  <si>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</si>
  <si>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</si>
  <si>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</si>
  <si>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</si>
  <si>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</si>
  <si>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</si>
  <si>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</si>
  <si>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</si>
  <si>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Puntaje</t>
  </si>
  <si>
    <t>Periodo de aplicación de la encuesta</t>
  </si>
  <si>
    <t>Comuna/Corregimiento:</t>
  </si>
  <si>
    <t>Deporte</t>
  </si>
  <si>
    <t>Estrato social</t>
  </si>
  <si>
    <t>Tipo de participante</t>
  </si>
  <si>
    <t>Categoria</t>
  </si>
  <si>
    <t>Nivel educativo</t>
  </si>
  <si>
    <t>Edad</t>
  </si>
  <si>
    <t>Primaria</t>
  </si>
  <si>
    <t>Bachiller</t>
  </si>
  <si>
    <t>Tecnico</t>
  </si>
  <si>
    <t>Profesional</t>
  </si>
  <si>
    <t>Obtener información relevante para la mejora del sistema.</t>
  </si>
  <si>
    <t>Conocer el grado de satisfacción de los usuarios en relación al servicio prestado.</t>
  </si>
  <si>
    <t>Objetivo d ela encuesta</t>
  </si>
  <si>
    <t>Finalidad de la encuesta</t>
  </si>
  <si>
    <t>CALCULO DEL TAMAÑO DE LA MUESTRA</t>
  </si>
  <si>
    <t>PARA CALCULAR EL TAMAÑO DE LA MUESTRA SE UTILIZARA LA SIGUIENTE FORMULA , CUAL ES UTILIZADA PARA POBLACIONES FINITAS DONDE CONOCEMOS EL UNIVERSO A LA QUE ESTA PERTENECE</t>
  </si>
  <si>
    <t>TAMAÑO DE LA MUESTRA</t>
  </si>
  <si>
    <t>n</t>
  </si>
  <si>
    <t>Z</t>
  </si>
  <si>
    <t>FAVORABILIDAD</t>
  </si>
  <si>
    <t>P</t>
  </si>
  <si>
    <t>DESFAVORABILIDAD</t>
  </si>
  <si>
    <t>Q</t>
  </si>
  <si>
    <t>UNIVERSO</t>
  </si>
  <si>
    <t>N</t>
  </si>
  <si>
    <t>ERROR ESTIMADO</t>
  </si>
  <si>
    <t>e</t>
  </si>
  <si>
    <t>DONDE</t>
  </si>
  <si>
    <t>1 - VALOR DE LA TABLA DE APOYO POR NIVELES DE CONFIANZA, PARA UN ERROR ESTIMADO DEL 5%</t>
  </si>
  <si>
    <t>2 - PORCENTAJE DE FAVORABILIDAD; CUANDO  NO SE TIENE UN ESTUDIO PREVIO SE ASUME EL 50%.</t>
  </si>
  <si>
    <t>3 -COMPLEMENTO DEL VALOR ANTERIOR, APLICANDO LA FORMULA Q = 1 - P</t>
  </si>
  <si>
    <t>4 - TOTAL DE INDIVIDUOS A LOS CUALES SE LES QUIERE HALLAR LA MUESTRA</t>
  </si>
  <si>
    <t>5 - PORCENTAJE DE ERROR QUE SE ESTIMA PARA LA APLICACIÓN DE LA ENCUESTA, SEGÚN LA TABLA.</t>
  </si>
  <si>
    <t>TABLA DE APOYO AL CALCULO DEL TAMAÑO DE UNA MUESTRA</t>
  </si>
  <si>
    <t>POR NIVELES DE CONFIANZA</t>
  </si>
  <si>
    <t> Certeza</t>
  </si>
  <si>
    <t>62.27%</t>
  </si>
  <si>
    <t>1.96</t>
  </si>
  <si>
    <t>1.88</t>
  </si>
  <si>
    <t>1.81</t>
  </si>
  <si>
    <t>1.75</t>
  </si>
  <si>
    <t>1.69</t>
  </si>
  <si>
    <t>1.65</t>
  </si>
  <si>
    <t>1.28</t>
  </si>
  <si>
    <t>0.6745</t>
  </si>
  <si>
    <t>3.84</t>
  </si>
  <si>
    <t>3.53</t>
  </si>
  <si>
    <t>3.28</t>
  </si>
  <si>
    <t>3.06</t>
  </si>
  <si>
    <t>2.86</t>
  </si>
  <si>
    <t>2.72</t>
  </si>
  <si>
    <t>1.64</t>
  </si>
  <si>
    <t>1.00</t>
  </si>
  <si>
    <t>0.45</t>
  </si>
  <si>
    <t>0.05</t>
  </si>
  <si>
    <t>0.06</t>
  </si>
  <si>
    <t>0.07</t>
  </si>
  <si>
    <t>0.08</t>
  </si>
  <si>
    <t>0.09</t>
  </si>
  <si>
    <t>0.10</t>
  </si>
  <si>
    <t>0.20</t>
  </si>
  <si>
    <t>0.37</t>
  </si>
  <si>
    <t>0.50</t>
  </si>
  <si>
    <t>0.0025</t>
  </si>
  <si>
    <t>0.0036</t>
  </si>
  <si>
    <t>0.0049</t>
  </si>
  <si>
    <t>0.0064</t>
  </si>
  <si>
    <t>0.0081</t>
  </si>
  <si>
    <t>0.01</t>
  </si>
  <si>
    <t>0.04</t>
  </si>
  <si>
    <t>0.1369</t>
  </si>
  <si>
    <t>0.25</t>
  </si>
  <si>
    <t>NUMERO DE ENCUESTAS A REALIZAR</t>
  </si>
  <si>
    <r>
      <t>Z</t>
    </r>
    <r>
      <rPr>
        <vertAlign val="superscript"/>
        <sz val="11"/>
        <color indexed="8"/>
        <rFont val="Calibri"/>
        <family val="2"/>
      </rPr>
      <t>2</t>
    </r>
  </si>
  <si>
    <r>
      <t>e</t>
    </r>
    <r>
      <rPr>
        <vertAlign val="superscript"/>
        <sz val="11"/>
        <color indexed="8"/>
        <rFont val="Calibri"/>
        <family val="2"/>
      </rPr>
      <t>2</t>
    </r>
  </si>
  <si>
    <t>Constante de certeza</t>
  </si>
  <si>
    <t>ANALISIS DE LOS RESULTADOS</t>
  </si>
  <si>
    <t>ESCALA DE VALORES</t>
  </si>
  <si>
    <t>Resultado</t>
  </si>
  <si>
    <t>Rango Evaluación</t>
  </si>
  <si>
    <t>INSATISFACTORIO</t>
  </si>
  <si>
    <t>1 A 2 PUNTOS</t>
  </si>
  <si>
    <t>MINIMO</t>
  </si>
  <si>
    <t>3 A 4 PUNTOS</t>
  </si>
  <si>
    <t>ACEPTABLE</t>
  </si>
  <si>
    <t>5 A 6 PUNTOS</t>
  </si>
  <si>
    <t>SATISFACTORIO</t>
  </si>
  <si>
    <t>7 A 8 PUNTOS</t>
  </si>
  <si>
    <t>EXCELENTE</t>
  </si>
  <si>
    <t>9 A 10 PUNTOS</t>
  </si>
  <si>
    <t>INTERPRETACION</t>
  </si>
  <si>
    <t>CONCLUSION</t>
  </si>
  <si>
    <t>En la escala de 1 a 10 siendo Uno (01) la puntuación más baja y Diez (10) la más alta. ¿Cómo calificarías el rendimiento a nivel profesional del equipo Real Valledupar?</t>
  </si>
  <si>
    <t>¿Cree usted que el equipo Real Valledupar deberìa seguir participando por nuestra ciudad?</t>
  </si>
  <si>
    <t xml:space="preserve">¿Asiste usted a los partidos del equipo profesional Real Valledupar? </t>
  </si>
  <si>
    <t>EL 58% DE LOS ENCUESTADOS UN TOTAL DE 23 PERSONAS VOTARON CON LOS PUNTAJES MAS ALTOS</t>
  </si>
  <si>
    <t xml:space="preserve">EL 78% DE LOS ENCUESTADOS UN TOTAL DE 31 PERSONAS INDICAN QUE EL EQUIPO PROFESIONAL REAL VALLEDUPAR DEBE CONTINUAR EN NUESTRA CIUDAD. </t>
  </si>
  <si>
    <t>SE CONCLUYE QUE EL EQUIPO REAL VALLEDUPAR  DEBERA SEGUIR EN NUESTRA CIUDAD EN LA VIGENCIA 2020 YA QUE LA COMUNIDAD ASI LO HA EXPRESADO.</t>
  </si>
  <si>
    <t>SE CONCLUYE QUE EL TRABAJO REALIZADO EN CUANTO A RENDIMIENTO DEL EQUIPO PROFESIONAL REAL VALLEDUPAR  SE HA VENIDO DESARROLLANDO DE ACORDE A LAS EXPECTATIVAS DE LA POBLACION, ESTO SE COLIGE YA QUE EL 58% DE LOS ENCUESTADOS LE DIERON LOS PUNTAJES MAS ALTOS</t>
  </si>
  <si>
    <t>EN CUANTO A LA ULTIMA PREGUNTA EL 77% DE LOS ENCUESTADOS UN TOTAL DE 31 PERSONAS VOTARON POSITIVO A LA PREGUNTA.</t>
  </si>
  <si>
    <t>.</t>
  </si>
  <si>
    <t>CONSTANTE (90% CERTEZA)</t>
  </si>
  <si>
    <t>150 Asistentes a los partidos del equipo Real Valledupar 2019</t>
  </si>
  <si>
    <t>41 Encuestados.</t>
  </si>
  <si>
    <t>Septiembre de 2019</t>
  </si>
  <si>
    <t xml:space="preserve">SE CONCLUYE QUE LA ASISTENCIA A LOS PARTIDOS DEL EQUIPO PROFESIONAL REAL VALLEDUPAR EN EL 2019 FUE SATISFACTORIA PUESTO QUE EL 77% DE LOS ENCUESTADOS RESPONDIERON POSITIVAMENTE.  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</si>
</sst>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&lt;=99999999999]000\.000\.000\-00;00\.000\.000/0000\-00"/>
    <numFmt numFmtId="200" formatCode="[&lt;=9999999]###\-####;\(###\)\ ###\-####"/>
    <numFmt numFmtId="201" formatCode="00000\-000"/>
    <numFmt numFmtId="202" formatCode="00000"/>
    <numFmt numFmtId="203" formatCode="00,000,\-000"/>
    <numFmt numFmtId="204" formatCode="[$-416]dddd\,\ d&quot; de &quot;mmmm&quot; de &quot;yyyy"/>
    <numFmt numFmtId="205" formatCode="[$-416]d\-mmm\-yy;@"/>
    <numFmt numFmtId="206" formatCode="0.0%"/>
    <numFmt numFmtId="207" formatCode="0.000"/>
    <numFmt numFmtId="208" formatCode="_-* #,##0.00\ _P_t_s_-;\-* #,##0.00\ _P_t_s_-;_-* &quot;-&quot;??\ _P_t_s_-;_-@_-"/>
    <numFmt numFmtId="209" formatCode="_-* #,##0\ _P_t_s_-;\-* #,##0\ _P_t_s_-;_-* &quot;-&quot;??\ _P_t_s_-;_-@_-"/>
    <numFmt numFmtId="210" formatCode="0.0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4"/>
      <color indexed="9"/>
      <name val="Arial"/>
      <family val="2"/>
    </font>
    <font>
      <b/>
      <sz val="11"/>
      <color indexed="8"/>
      <name val="Calibri"/>
      <family val="2"/>
    </font>
    <font>
      <b/>
      <sz val="9"/>
      <color indexed="63"/>
      <name val="Georgia"/>
      <family val="1"/>
    </font>
    <font>
      <sz val="9"/>
      <color indexed="63"/>
      <name val="Georgia"/>
      <family val="1"/>
    </font>
    <font>
      <vertAlign val="superscript"/>
      <sz val="11"/>
      <color indexed="8"/>
      <name val="Calibri"/>
      <family val="2"/>
    </font>
    <font>
      <sz val="20"/>
      <color indexed="8"/>
      <name val="Calibri"/>
      <family val="2"/>
    </font>
    <font>
      <sz val="26"/>
      <color indexed="10"/>
      <name val="Calibri"/>
      <family val="2"/>
    </font>
    <font>
      <b/>
      <sz val="14"/>
      <name val="Century Gothic"/>
      <family val="2"/>
    </font>
    <font>
      <b/>
      <sz val="22"/>
      <color indexed="8"/>
      <name val="Calibri"/>
      <family val="2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entury Gothic"/>
      <family val="2"/>
    </font>
    <font>
      <b/>
      <sz val="14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entury Gothic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35" borderId="21" xfId="0" applyFont="1" applyFill="1" applyBorder="1" applyAlignment="1">
      <alignment horizontal="justify" vertical="center" wrapText="1"/>
    </xf>
    <xf numFmtId="0" fontId="13" fillId="35" borderId="22" xfId="0" applyFont="1" applyFill="1" applyBorder="1" applyAlignment="1">
      <alignment horizontal="justify" vertical="center" wrapText="1"/>
    </xf>
    <xf numFmtId="0" fontId="13" fillId="35" borderId="23" xfId="0" applyFont="1" applyFill="1" applyBorder="1" applyAlignment="1">
      <alignment horizontal="justify" vertical="center" wrapText="1"/>
    </xf>
    <xf numFmtId="0" fontId="13" fillId="34" borderId="24" xfId="0" applyFont="1" applyFill="1" applyBorder="1" applyAlignment="1">
      <alignment horizontal="justify" vertical="center" wrapText="1"/>
    </xf>
    <xf numFmtId="0" fontId="13" fillId="34" borderId="25" xfId="0" applyFont="1" applyFill="1" applyBorder="1" applyAlignment="1">
      <alignment horizontal="justify" vertical="center" wrapText="1"/>
    </xf>
    <xf numFmtId="0" fontId="13" fillId="34" borderId="26" xfId="0" applyFont="1" applyFill="1" applyBorder="1" applyAlignment="1">
      <alignment horizontal="justify" vertical="center" wrapText="1"/>
    </xf>
    <xf numFmtId="0" fontId="8" fillId="36" borderId="27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0" fontId="7" fillId="35" borderId="3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9" fontId="7" fillId="0" borderId="3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35" borderId="34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5" fillId="36" borderId="27" xfId="0" applyFont="1" applyFill="1" applyBorder="1" applyAlignment="1">
      <alignment horizontal="center"/>
    </xf>
    <xf numFmtId="0" fontId="15" fillId="36" borderId="28" xfId="0" applyFont="1" applyFill="1" applyBorder="1" applyAlignment="1">
      <alignment horizontal="center"/>
    </xf>
    <xf numFmtId="0" fontId="15" fillId="36" borderId="29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center"/>
    </xf>
    <xf numFmtId="9" fontId="13" fillId="0" borderId="3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35" borderId="30" xfId="0" applyFont="1" applyFill="1" applyBorder="1" applyAlignment="1">
      <alignment horizontal="center"/>
    </xf>
    <xf numFmtId="0" fontId="13" fillId="35" borderId="31" xfId="0" applyFont="1" applyFill="1" applyBorder="1" applyAlignment="1">
      <alignment horizontal="center"/>
    </xf>
    <xf numFmtId="10" fontId="13" fillId="35" borderId="3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10" fontId="13" fillId="34" borderId="35" xfId="0" applyNumberFormat="1" applyFont="1" applyFill="1" applyBorder="1" applyAlignment="1">
      <alignment horizontal="justify" vertical="center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0" fontId="16" fillId="33" borderId="37" xfId="0" applyFont="1" applyFill="1" applyBorder="1" applyAlignment="1">
      <alignment horizontal="center"/>
    </xf>
    <xf numFmtId="9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6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38" xfId="0" applyBorder="1" applyAlignment="1">
      <alignment/>
    </xf>
    <xf numFmtId="0" fontId="16" fillId="0" borderId="34" xfId="0" applyFont="1" applyBorder="1" applyAlignment="1">
      <alignment/>
    </xf>
    <xf numFmtId="0" fontId="16" fillId="0" borderId="17" xfId="0" applyFont="1" applyBorder="1" applyAlignment="1">
      <alignment/>
    </xf>
    <xf numFmtId="0" fontId="16" fillId="33" borderId="17" xfId="0" applyFont="1" applyFill="1" applyBorder="1" applyAlignment="1">
      <alignment/>
    </xf>
    <xf numFmtId="0" fontId="16" fillId="33" borderId="39" xfId="0" applyFont="1" applyFill="1" applyBorder="1" applyAlignment="1">
      <alignment horizontal="center"/>
    </xf>
    <xf numFmtId="0" fontId="18" fillId="0" borderId="38" xfId="0" applyFont="1" applyBorder="1" applyAlignment="1">
      <alignment wrapText="1"/>
    </xf>
    <xf numFmtId="9" fontId="18" fillId="0" borderId="40" xfId="0" applyNumberFormat="1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18" fillId="0" borderId="42" xfId="0" applyFont="1" applyBorder="1" applyAlignment="1">
      <alignment horizont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0" fillId="37" borderId="0" xfId="0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left" wrapText="1"/>
    </xf>
    <xf numFmtId="0" fontId="16" fillId="0" borderId="40" xfId="0" applyFont="1" applyBorder="1" applyAlignment="1">
      <alignment horizontal="left" wrapText="1"/>
    </xf>
    <xf numFmtId="0" fontId="16" fillId="0" borderId="42" xfId="0" applyFont="1" applyBorder="1" applyAlignment="1">
      <alignment horizontal="left" wrapText="1"/>
    </xf>
    <xf numFmtId="0" fontId="16" fillId="0" borderId="43" xfId="0" applyFont="1" applyBorder="1" applyAlignment="1">
      <alignment horizontal="left" wrapText="1"/>
    </xf>
    <xf numFmtId="0" fontId="17" fillId="0" borderId="2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3" xfId="0" applyBorder="1" applyAlignment="1">
      <alignment/>
    </xf>
    <xf numFmtId="0" fontId="16" fillId="0" borderId="10" xfId="0" applyFont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3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44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0" fillId="0" borderId="3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4" fillId="7" borderId="46" xfId="0" applyFont="1" applyFill="1" applyBorder="1" applyAlignment="1">
      <alignment horizontal="center" vertical="center" wrapText="1"/>
    </xf>
    <xf numFmtId="0" fontId="14" fillId="7" borderId="4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7" fillId="0" borderId="46" xfId="0" applyFont="1" applyBorder="1" applyAlignment="1">
      <alignment horizontal="justify" vertical="center" wrapText="1"/>
    </xf>
    <xf numFmtId="0" fontId="7" fillId="0" borderId="48" xfId="0" applyFont="1" applyBorder="1" applyAlignment="1">
      <alignment horizontal="justify" vertical="center" wrapText="1"/>
    </xf>
    <xf numFmtId="0" fontId="7" fillId="0" borderId="47" xfId="0" applyFont="1" applyBorder="1" applyAlignment="1">
      <alignment horizontal="justify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7" borderId="48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62" fillId="38" borderId="27" xfId="0" applyFont="1" applyFill="1" applyBorder="1" applyAlignment="1">
      <alignment horizontal="center" vertical="center"/>
    </xf>
    <xf numFmtId="0" fontId="62" fillId="38" borderId="28" xfId="0" applyFont="1" applyFill="1" applyBorder="1" applyAlignment="1">
      <alignment horizontal="center" vertical="center"/>
    </xf>
    <xf numFmtId="0" fontId="62" fillId="38" borderId="51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0" fontId="22" fillId="39" borderId="52" xfId="0" applyFont="1" applyFill="1" applyBorder="1" applyAlignment="1">
      <alignment horizontal="center" vertical="center"/>
    </xf>
    <xf numFmtId="0" fontId="22" fillId="39" borderId="53" xfId="0" applyFont="1" applyFill="1" applyBorder="1" applyAlignment="1">
      <alignment horizontal="center" vertical="center"/>
    </xf>
    <xf numFmtId="0" fontId="22" fillId="0" borderId="21" xfId="0" applyNumberFormat="1" applyFont="1" applyBorder="1" applyAlignment="1">
      <alignment horizontal="center" vertical="center"/>
    </xf>
    <xf numFmtId="0" fontId="22" fillId="0" borderId="54" xfId="0" applyNumberFormat="1" applyFont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22" fillId="40" borderId="38" xfId="0" applyFont="1" applyFill="1" applyBorder="1" applyAlignment="1">
      <alignment horizontal="center" vertical="center"/>
    </xf>
    <xf numFmtId="0" fontId="22" fillId="40" borderId="36" xfId="0" applyFont="1" applyFill="1" applyBorder="1" applyAlignment="1">
      <alignment horizontal="center" vertical="center"/>
    </xf>
    <xf numFmtId="0" fontId="22" fillId="41" borderId="38" xfId="0" applyFont="1" applyFill="1" applyBorder="1" applyAlignment="1">
      <alignment horizontal="center" vertical="center"/>
    </xf>
    <xf numFmtId="0" fontId="22" fillId="41" borderId="36" xfId="0" applyFont="1" applyFill="1" applyBorder="1" applyAlignment="1">
      <alignment horizontal="center" vertical="center"/>
    </xf>
    <xf numFmtId="0" fontId="22" fillId="42" borderId="56" xfId="0" applyFont="1" applyFill="1" applyBorder="1" applyAlignment="1">
      <alignment horizontal="center" vertical="center"/>
    </xf>
    <xf numFmtId="0" fontId="22" fillId="42" borderId="5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13" fillId="0" borderId="46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13" fillId="0" borderId="47" xfId="0" applyFont="1" applyBorder="1" applyAlignment="1">
      <alignment horizontal="justify" vertical="center" wrapText="1"/>
    </xf>
    <xf numFmtId="1" fontId="45" fillId="0" borderId="10" xfId="55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1" fontId="21" fillId="0" borderId="15" xfId="0" applyNumberFormat="1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210" fontId="0" fillId="0" borderId="10" xfId="0" applyNumberFormat="1" applyBorder="1" applyAlignment="1">
      <alignment horizontal="center"/>
    </xf>
    <xf numFmtId="0" fontId="13" fillId="43" borderId="25" xfId="0" applyFont="1" applyFill="1" applyBorder="1" applyAlignment="1">
      <alignment horizontal="justify" vertical="center" wrapText="1"/>
    </xf>
    <xf numFmtId="9" fontId="13" fillId="43" borderId="35" xfId="0" applyNumberFormat="1" applyFont="1" applyFill="1" applyBorder="1" applyAlignment="1">
      <alignment horizontal="justify" vertical="center" wrapText="1"/>
    </xf>
    <xf numFmtId="10" fontId="13" fillId="43" borderId="35" xfId="0" applyNumberFormat="1" applyFont="1" applyFill="1" applyBorder="1" applyAlignment="1">
      <alignment horizontal="justify" vertical="center" wrapText="1"/>
    </xf>
    <xf numFmtId="0" fontId="7" fillId="43" borderId="14" xfId="0" applyFont="1" applyFill="1" applyBorder="1" applyAlignment="1">
      <alignment horizontal="justify" vertical="center" wrapText="1"/>
    </xf>
    <xf numFmtId="0" fontId="7" fillId="43" borderId="15" xfId="0" applyFont="1" applyFill="1" applyBorder="1" applyAlignment="1">
      <alignment horizontal="justify" vertical="center" wrapText="1"/>
    </xf>
    <xf numFmtId="0" fontId="7" fillId="43" borderId="16" xfId="0" applyFont="1" applyFill="1" applyBorder="1" applyAlignment="1">
      <alignment horizontal="justify" vertical="center" wrapText="1"/>
    </xf>
    <xf numFmtId="0" fontId="7" fillId="43" borderId="17" xfId="0" applyFont="1" applyFill="1" applyBorder="1" applyAlignment="1">
      <alignment horizontal="justify" vertical="center" wrapText="1"/>
    </xf>
    <xf numFmtId="0" fontId="7" fillId="43" borderId="0" xfId="0" applyFont="1" applyFill="1" applyBorder="1" applyAlignment="1">
      <alignment horizontal="justify" vertical="center" wrapText="1"/>
    </xf>
    <xf numFmtId="0" fontId="7" fillId="43" borderId="18" xfId="0" applyFont="1" applyFill="1" applyBorder="1" applyAlignment="1">
      <alignment horizontal="justify" vertical="center" wrapText="1"/>
    </xf>
    <xf numFmtId="0" fontId="7" fillId="43" borderId="19" xfId="0" applyFont="1" applyFill="1" applyBorder="1" applyAlignment="1">
      <alignment horizontal="justify" vertical="center" wrapText="1"/>
    </xf>
    <xf numFmtId="0" fontId="7" fillId="43" borderId="13" xfId="0" applyFont="1" applyFill="1" applyBorder="1" applyAlignment="1">
      <alignment horizontal="justify" vertical="center" wrapText="1"/>
    </xf>
    <xf numFmtId="0" fontId="7" fillId="43" borderId="20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475"/>
          <c:w val="0.841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1'!$E$9:$E$18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25"/>
          <c:y val="0.09475"/>
          <c:w val="0.8415"/>
          <c:h val="0.8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2F0D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0099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2'!$D$9:$D$18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'T.A Pregunta 2'!$E$9:$E$18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¿Participaria usted en los proximos juegos por la infancia?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0775"/>
          <c:w val="0.84125"/>
          <c:h val="0.71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3'!$D$11:$D$12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'T.A Pregunta 3'!$C$11:$C$12</c:f>
              <c:strCache/>
            </c:strRef>
          </c:cat>
          <c:val>
            <c:numRef>
              <c:f>'T.A Pregunta 3'!$E$11:$E$12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47625</xdr:rowOff>
    </xdr:from>
    <xdr:to>
      <xdr:col>6</xdr:col>
      <xdr:colOff>200025</xdr:colOff>
      <xdr:row>8</xdr:row>
      <xdr:rowOff>76200</xdr:rowOff>
    </xdr:to>
    <xdr:pic>
      <xdr:nvPicPr>
        <xdr:cNvPr id="1" name="Imagen 1" descr="Resultado de imagen para INDUPAL AVANZ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9075"/>
          <a:ext cx="1028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28575</xdr:rowOff>
    </xdr:from>
    <xdr:to>
      <xdr:col>11</xdr:col>
      <xdr:colOff>514350</xdr:colOff>
      <xdr:row>3</xdr:row>
      <xdr:rowOff>1228725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61950"/>
          <a:ext cx="72580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3028950</xdr:colOff>
      <xdr:row>3</xdr:row>
      <xdr:rowOff>190500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501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5</xdr:col>
      <xdr:colOff>1228725</xdr:colOff>
      <xdr:row>48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39200"/>
          <a:ext cx="6200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19050</xdr:rowOff>
    </xdr:from>
    <xdr:to>
      <xdr:col>5</xdr:col>
      <xdr:colOff>1209675</xdr:colOff>
      <xdr:row>39</xdr:row>
      <xdr:rowOff>38100</xdr:rowOff>
    </xdr:to>
    <xdr:graphicFrame>
      <xdr:nvGraphicFramePr>
        <xdr:cNvPr id="1" name="Gráfico 2"/>
        <xdr:cNvGraphicFramePr/>
      </xdr:nvGraphicFramePr>
      <xdr:xfrm>
        <a:off x="161925" y="4772025"/>
        <a:ext cx="61912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19050</xdr:rowOff>
    </xdr:from>
    <xdr:to>
      <xdr:col>6</xdr:col>
      <xdr:colOff>38100</xdr:colOff>
      <xdr:row>3</xdr:row>
      <xdr:rowOff>371475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905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45</xdr:row>
      <xdr:rowOff>19050</xdr:rowOff>
    </xdr:from>
    <xdr:to>
      <xdr:col>5</xdr:col>
      <xdr:colOff>1228725</xdr:colOff>
      <xdr:row>48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39200"/>
          <a:ext cx="62007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161925</xdr:rowOff>
    </xdr:from>
    <xdr:to>
      <xdr:col>5</xdr:col>
      <xdr:colOff>1200150</xdr:colOff>
      <xdr:row>42</xdr:row>
      <xdr:rowOff>0</xdr:rowOff>
    </xdr:to>
    <xdr:graphicFrame>
      <xdr:nvGraphicFramePr>
        <xdr:cNvPr id="1" name="Gráfico 2"/>
        <xdr:cNvGraphicFramePr/>
      </xdr:nvGraphicFramePr>
      <xdr:xfrm>
        <a:off x="171450" y="3762375"/>
        <a:ext cx="61722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38100</xdr:rowOff>
    </xdr:from>
    <xdr:to>
      <xdr:col>6</xdr:col>
      <xdr:colOff>38100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8100"/>
          <a:ext cx="63246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47</xdr:row>
      <xdr:rowOff>19050</xdr:rowOff>
    </xdr:from>
    <xdr:to>
      <xdr:col>5</xdr:col>
      <xdr:colOff>914400</xdr:colOff>
      <xdr:row>50</xdr:row>
      <xdr:rowOff>38100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8820150"/>
          <a:ext cx="5886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53"/>
  <sheetViews>
    <sheetView showGridLines="0" zoomScaleSheetLayoutView="100" zoomScalePageLayoutView="0" workbookViewId="0" topLeftCell="A19">
      <selection activeCell="D22" sqref="D22:AE23"/>
    </sheetView>
  </sheetViews>
  <sheetFormatPr defaultColWidth="9.140625" defaultRowHeight="12.75"/>
  <cols>
    <col min="1" max="1" width="0.5625" style="0" customWidth="1"/>
    <col min="2" max="2" width="1.28515625" style="0" customWidth="1"/>
    <col min="3" max="31" width="3.28125" style="0" customWidth="1"/>
    <col min="32" max="32" width="0.71875" style="0" customWidth="1"/>
    <col min="33" max="50" width="2.7109375" style="0" customWidth="1"/>
  </cols>
  <sheetData>
    <row r="1" ht="13.5" thickBot="1"/>
    <row r="2" spans="2:32" ht="3.7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2:32" ht="12.75" customHeight="1">
      <c r="B3" s="27"/>
      <c r="C3" s="1"/>
      <c r="D3" s="1"/>
      <c r="E3" s="1"/>
      <c r="F3" s="1"/>
      <c r="G3" s="1"/>
      <c r="H3" s="1"/>
      <c r="I3" s="106" t="s">
        <v>14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</row>
    <row r="4" spans="2:32" ht="23.25" customHeight="1">
      <c r="B4" s="27"/>
      <c r="C4" s="1"/>
      <c r="D4" s="1"/>
      <c r="E4" s="1"/>
      <c r="F4" s="1"/>
      <c r="G4" s="1"/>
      <c r="H4" s="1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7"/>
    </row>
    <row r="5" spans="2:32" ht="12.75">
      <c r="B5" s="27"/>
      <c r="C5" s="1"/>
      <c r="D5" s="1"/>
      <c r="E5" s="1"/>
      <c r="F5" s="1"/>
      <c r="G5" s="1"/>
      <c r="H5" s="1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7"/>
    </row>
    <row r="6" spans="2:32" ht="12.75" customHeight="1">
      <c r="B6" s="27"/>
      <c r="C6" s="1"/>
      <c r="D6" s="1"/>
      <c r="E6" s="1"/>
      <c r="F6" s="1"/>
      <c r="G6" s="1"/>
      <c r="H6" s="1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7"/>
    </row>
    <row r="7" spans="2:32" ht="12.75" customHeight="1">
      <c r="B7" s="27"/>
      <c r="C7" s="1"/>
      <c r="D7" s="1"/>
      <c r="E7" s="1"/>
      <c r="F7" s="1"/>
      <c r="G7" s="1"/>
      <c r="H7" s="1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7"/>
    </row>
    <row r="8" spans="2:32" ht="1.5" customHeight="1">
      <c r="B8" s="27"/>
      <c r="C8" s="1"/>
      <c r="D8" s="1"/>
      <c r="E8" s="1"/>
      <c r="F8" s="1"/>
      <c r="G8" s="1"/>
      <c r="H8" s="1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28"/>
    </row>
    <row r="9" spans="2:32" ht="13.5" thickBot="1">
      <c r="B9" s="4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41"/>
    </row>
    <row r="10" spans="2:32" ht="13.5" thickBot="1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8"/>
    </row>
    <row r="11" spans="2:32" ht="12.75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</row>
    <row r="12" spans="2:32" ht="4.5" customHeight="1">
      <c r="B12" s="2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28"/>
    </row>
    <row r="13" spans="2:32" ht="12.75">
      <c r="B13" s="27"/>
      <c r="C13" s="29">
        <v>1</v>
      </c>
      <c r="D13" s="30" t="s">
        <v>11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8"/>
    </row>
    <row r="14" spans="2:32" ht="4.5" customHeight="1"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8"/>
    </row>
    <row r="15" spans="2:32" ht="18" customHeight="1">
      <c r="B15" s="27"/>
      <c r="C15" s="31" t="s">
        <v>1</v>
      </c>
      <c r="D15" s="31"/>
      <c r="E15" s="31"/>
      <c r="F15" s="9"/>
      <c r="G15" s="9"/>
      <c r="H15" s="9"/>
      <c r="I15" s="10"/>
      <c r="J15" s="9"/>
      <c r="K15" s="9"/>
      <c r="L15" s="9"/>
      <c r="M15" s="9"/>
      <c r="N15" s="9"/>
      <c r="O15" s="9"/>
      <c r="P15" s="9"/>
      <c r="Q15" s="9"/>
      <c r="R15" s="32" t="s">
        <v>35</v>
      </c>
      <c r="S15" s="33"/>
      <c r="T15" s="33"/>
      <c r="U15" s="33"/>
      <c r="V15" s="33"/>
      <c r="W15" s="33"/>
      <c r="X15" s="36"/>
      <c r="Y15" s="14"/>
      <c r="Z15" s="15"/>
      <c r="AA15" s="15"/>
      <c r="AB15" s="15"/>
      <c r="AC15" s="15"/>
      <c r="AD15" s="15"/>
      <c r="AE15" s="13"/>
      <c r="AF15" s="28"/>
    </row>
    <row r="16" spans="2:32" ht="18" customHeight="1">
      <c r="B16" s="27"/>
      <c r="C16" s="31" t="s">
        <v>36</v>
      </c>
      <c r="D16" s="31"/>
      <c r="E16" s="3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31" t="s">
        <v>37</v>
      </c>
      <c r="S16" s="33"/>
      <c r="T16" s="33"/>
      <c r="U16" s="33"/>
      <c r="V16" s="14"/>
      <c r="W16" s="14"/>
      <c r="X16" s="14"/>
      <c r="Y16" s="14"/>
      <c r="Z16" s="15"/>
      <c r="AA16" s="15"/>
      <c r="AB16" s="15"/>
      <c r="AC16" s="15"/>
      <c r="AD16" s="15"/>
      <c r="AE16" s="13"/>
      <c r="AF16" s="28"/>
    </row>
    <row r="17" spans="2:32" ht="18" customHeight="1">
      <c r="B17" s="27"/>
      <c r="C17" s="31" t="s">
        <v>39</v>
      </c>
      <c r="D17" s="31"/>
      <c r="E17" s="3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1" t="s">
        <v>38</v>
      </c>
      <c r="S17" s="31"/>
      <c r="T17" s="31"/>
      <c r="U17" s="31"/>
      <c r="V17" s="31"/>
      <c r="W17" s="31"/>
      <c r="X17" s="16"/>
      <c r="Y17" s="11"/>
      <c r="Z17" s="16"/>
      <c r="AA17" s="16"/>
      <c r="AB17" s="16"/>
      <c r="AC17" s="16"/>
      <c r="AD17" s="16"/>
      <c r="AE17" s="16"/>
      <c r="AF17" s="28"/>
    </row>
    <row r="18" spans="2:32" ht="18" customHeight="1">
      <c r="B18" s="27"/>
      <c r="C18" s="31" t="s">
        <v>40</v>
      </c>
      <c r="D18" s="31"/>
      <c r="E18" s="31"/>
      <c r="F18" s="31"/>
      <c r="G18" s="31"/>
      <c r="H18" s="11" t="s">
        <v>42</v>
      </c>
      <c r="I18" s="11"/>
      <c r="J18" s="11"/>
      <c r="K18" s="11" t="s">
        <v>43</v>
      </c>
      <c r="L18" s="11"/>
      <c r="M18" s="11"/>
      <c r="N18" s="11" t="s">
        <v>44</v>
      </c>
      <c r="O18" s="11"/>
      <c r="P18" s="11"/>
      <c r="Q18" s="11" t="s">
        <v>45</v>
      </c>
      <c r="R18" s="9"/>
      <c r="S18" s="9"/>
      <c r="T18" s="9"/>
      <c r="U18" s="31"/>
      <c r="V18" s="31" t="s">
        <v>41</v>
      </c>
      <c r="W18" s="31"/>
      <c r="X18" s="16"/>
      <c r="Y18" s="16"/>
      <c r="Z18" s="16"/>
      <c r="AA18" s="16"/>
      <c r="AB18" s="16"/>
      <c r="AC18" s="16"/>
      <c r="AD18" s="16"/>
      <c r="AE18" s="16"/>
      <c r="AF18" s="28"/>
    </row>
    <row r="19" spans="2:32" ht="12.75">
      <c r="B19" s="27"/>
      <c r="C19" s="31"/>
      <c r="D19" s="31"/>
      <c r="E19" s="31"/>
      <c r="F19" s="1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8"/>
    </row>
    <row r="20" spans="2:32" ht="4.5" customHeight="1">
      <c r="B20" s="27"/>
      <c r="C20" s="34"/>
      <c r="D20" s="34"/>
      <c r="E20" s="34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28"/>
    </row>
    <row r="21" spans="2:32" ht="4.5" customHeight="1">
      <c r="B21" s="27"/>
      <c r="C21" s="34"/>
      <c r="D21" s="34"/>
      <c r="E21" s="34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28"/>
    </row>
    <row r="22" spans="2:32" ht="12.75" customHeight="1">
      <c r="B22" s="27"/>
      <c r="C22" s="103">
        <v>1</v>
      </c>
      <c r="D22" s="102" t="s">
        <v>128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28"/>
    </row>
    <row r="23" spans="2:32" ht="12.75">
      <c r="B23" s="27"/>
      <c r="C23" s="103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28"/>
    </row>
    <row r="24" spans="2:32" ht="12.75">
      <c r="B24" s="27"/>
      <c r="C24" s="20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28"/>
    </row>
    <row r="25" spans="2:32" ht="12.75">
      <c r="B25" s="27"/>
      <c r="C25" s="3"/>
      <c r="D25" s="1" t="s">
        <v>23</v>
      </c>
      <c r="E25" s="1"/>
      <c r="F25" s="1"/>
      <c r="G25" s="1"/>
      <c r="H25" s="1"/>
      <c r="I25" s="3"/>
      <c r="J25" s="1" t="s">
        <v>24</v>
      </c>
      <c r="K25" s="1"/>
      <c r="L25" s="31"/>
      <c r="M25" s="1"/>
      <c r="N25" s="1"/>
      <c r="O25" s="1"/>
      <c r="P25" s="1" t="s">
        <v>25</v>
      </c>
      <c r="Q25" s="1"/>
      <c r="R25" s="3"/>
      <c r="S25" s="1"/>
      <c r="T25" s="1"/>
      <c r="U25" s="1"/>
      <c r="V25" s="1" t="s">
        <v>26</v>
      </c>
      <c r="W25" s="1"/>
      <c r="X25" s="3"/>
      <c r="Y25" s="1"/>
      <c r="Z25" s="1"/>
      <c r="AA25" s="31"/>
      <c r="AB25" s="1" t="s">
        <v>27</v>
      </c>
      <c r="AC25" s="1"/>
      <c r="AD25" s="3"/>
      <c r="AE25" s="1"/>
      <c r="AF25" s="28"/>
    </row>
    <row r="26" spans="2:32" ht="12.75">
      <c r="B26" s="27"/>
      <c r="C26" s="3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8"/>
    </row>
    <row r="27" spans="2:32" ht="12.75">
      <c r="B27" s="27"/>
      <c r="C27" s="3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8"/>
    </row>
    <row r="28" spans="2:32" ht="12.75">
      <c r="B28" s="27"/>
      <c r="C28" s="3"/>
      <c r="D28" s="1" t="s">
        <v>28</v>
      </c>
      <c r="E28" s="1"/>
      <c r="F28" s="1"/>
      <c r="G28" s="1"/>
      <c r="H28" s="1"/>
      <c r="I28" s="3"/>
      <c r="J28" s="1" t="s">
        <v>29</v>
      </c>
      <c r="K28" s="1"/>
      <c r="L28" s="31"/>
      <c r="M28" s="1"/>
      <c r="N28" s="1"/>
      <c r="O28" s="1"/>
      <c r="P28" s="1" t="s">
        <v>30</v>
      </c>
      <c r="Q28" s="1"/>
      <c r="R28" s="3"/>
      <c r="S28" s="1"/>
      <c r="T28" s="1"/>
      <c r="U28" s="1"/>
      <c r="V28" s="1" t="s">
        <v>31</v>
      </c>
      <c r="W28" s="1"/>
      <c r="X28" s="3"/>
      <c r="Y28" s="1"/>
      <c r="Z28" s="1"/>
      <c r="AA28" s="31"/>
      <c r="AB28" s="1" t="s">
        <v>32</v>
      </c>
      <c r="AC28" s="1"/>
      <c r="AD28" s="3"/>
      <c r="AE28" s="1"/>
      <c r="AF28" s="28"/>
    </row>
    <row r="29" spans="2:32" ht="12.75">
      <c r="B29" s="27"/>
      <c r="C29" s="3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8"/>
    </row>
    <row r="30" spans="2:42" ht="12.75">
      <c r="B30" s="2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8"/>
      <c r="AP30" s="1"/>
    </row>
    <row r="31" spans="2:32" ht="4.5" customHeight="1">
      <c r="B31" s="2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28"/>
    </row>
    <row r="32" spans="2:32" ht="4.5" customHeight="1">
      <c r="B32" s="2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28"/>
    </row>
    <row r="33" spans="2:32" ht="12.75" customHeight="1">
      <c r="B33" s="27"/>
      <c r="C33" s="4">
        <v>2</v>
      </c>
      <c r="D33" s="36" t="s">
        <v>129</v>
      </c>
      <c r="E33" s="8"/>
      <c r="F33" s="36"/>
      <c r="G33" s="8"/>
      <c r="H33" s="3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AA33" s="8"/>
      <c r="AB33" s="8"/>
      <c r="AC33" s="8"/>
      <c r="AD33" s="8"/>
      <c r="AE33" s="8"/>
      <c r="AF33" s="28"/>
    </row>
    <row r="34" spans="2:32" ht="12.75" customHeight="1">
      <c r="B34" s="27"/>
      <c r="C34" s="4"/>
      <c r="D34" s="36"/>
      <c r="E34" s="36"/>
      <c r="F34" s="36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8"/>
    </row>
    <row r="35" spans="2:32" ht="12.75">
      <c r="B35" s="27"/>
      <c r="C35" s="3"/>
      <c r="D35" s="1" t="s">
        <v>23</v>
      </c>
      <c r="E35" s="1"/>
      <c r="F35" s="1"/>
      <c r="G35" s="1"/>
      <c r="H35" s="1"/>
      <c r="I35" s="3"/>
      <c r="J35" s="1" t="s">
        <v>24</v>
      </c>
      <c r="K35" s="1"/>
      <c r="L35" s="31"/>
      <c r="M35" s="1"/>
      <c r="N35" s="1"/>
      <c r="O35" s="1"/>
      <c r="P35" s="1" t="s">
        <v>25</v>
      </c>
      <c r="Q35" s="1"/>
      <c r="R35" s="3"/>
      <c r="S35" s="1"/>
      <c r="T35" s="1"/>
      <c r="U35" s="1"/>
      <c r="V35" s="1" t="s">
        <v>26</v>
      </c>
      <c r="W35" s="1"/>
      <c r="X35" s="3"/>
      <c r="Y35" s="1"/>
      <c r="Z35" s="1"/>
      <c r="AA35" s="31"/>
      <c r="AB35" s="1" t="s">
        <v>27</v>
      </c>
      <c r="AC35" s="1"/>
      <c r="AD35" s="3"/>
      <c r="AE35" s="1"/>
      <c r="AF35" s="28"/>
    </row>
    <row r="36" spans="2:32" ht="12.75">
      <c r="B36" s="27"/>
      <c r="C36" s="3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8"/>
    </row>
    <row r="37" spans="2:67" ht="12.75">
      <c r="B37" s="27"/>
      <c r="C37" s="3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8"/>
      <c r="AP37" s="36"/>
      <c r="AQ37" s="8"/>
      <c r="AR37" s="36"/>
      <c r="AS37" s="8"/>
      <c r="AT37" s="36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M37" s="8"/>
      <c r="BN37" s="8"/>
      <c r="BO37" s="8"/>
    </row>
    <row r="38" spans="2:32" ht="12.75">
      <c r="B38" s="27"/>
      <c r="C38" s="3"/>
      <c r="D38" s="1" t="s">
        <v>28</v>
      </c>
      <c r="E38" s="1"/>
      <c r="F38" s="1"/>
      <c r="G38" s="1"/>
      <c r="H38" s="1"/>
      <c r="I38" s="3"/>
      <c r="J38" s="1" t="s">
        <v>29</v>
      </c>
      <c r="K38" s="1"/>
      <c r="L38" s="31"/>
      <c r="M38" s="1"/>
      <c r="N38" s="1"/>
      <c r="O38" s="1"/>
      <c r="P38" s="1" t="s">
        <v>30</v>
      </c>
      <c r="Q38" s="1"/>
      <c r="R38" s="3"/>
      <c r="S38" s="1"/>
      <c r="T38" s="1"/>
      <c r="U38" s="1"/>
      <c r="V38" s="1" t="s">
        <v>31</v>
      </c>
      <c r="W38" s="1"/>
      <c r="X38" s="3"/>
      <c r="Y38" s="1"/>
      <c r="Z38" s="1"/>
      <c r="AA38" s="31"/>
      <c r="AB38" s="1" t="s">
        <v>32</v>
      </c>
      <c r="AC38" s="1"/>
      <c r="AD38" s="3"/>
      <c r="AE38" s="1"/>
      <c r="AF38" s="28"/>
    </row>
    <row r="39" spans="2:32" s="1" customFormat="1" ht="12.75">
      <c r="B39" s="27"/>
      <c r="C39" s="37"/>
      <c r="L39" s="37"/>
      <c r="U39" s="59"/>
      <c r="AF39" s="28"/>
    </row>
    <row r="40" spans="2:32" ht="4.5" customHeight="1">
      <c r="B40" s="2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28"/>
    </row>
    <row r="41" spans="2:32" ht="4.5" customHeight="1">
      <c r="B41" s="2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28"/>
    </row>
    <row r="42" spans="2:50" ht="31.5" customHeight="1">
      <c r="B42" s="27"/>
      <c r="C42" s="21">
        <v>3</v>
      </c>
      <c r="D42" s="108" t="s">
        <v>130</v>
      </c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28"/>
      <c r="AP42" s="7"/>
      <c r="AQ42" s="7"/>
      <c r="AR42" s="7"/>
      <c r="AS42" s="7"/>
      <c r="AT42" s="7"/>
      <c r="AU42" s="7"/>
      <c r="AV42" s="7"/>
      <c r="AX42" s="7"/>
    </row>
    <row r="43" spans="2:32" ht="9.75" customHeight="1">
      <c r="B43" s="27"/>
      <c r="C43" s="3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8"/>
      <c r="W43" s="1"/>
      <c r="X43" s="1"/>
      <c r="Y43" s="1"/>
      <c r="Z43" s="1"/>
      <c r="AA43" s="1"/>
      <c r="AB43" s="1"/>
      <c r="AC43" s="1"/>
      <c r="AD43" s="1"/>
      <c r="AE43" s="1"/>
      <c r="AF43" s="28"/>
    </row>
    <row r="44" spans="2:40" ht="12.75">
      <c r="B44" s="27"/>
      <c r="C44" s="2"/>
      <c r="D44" s="1"/>
      <c r="E44" s="1" t="s">
        <v>12</v>
      </c>
      <c r="F44" s="1"/>
      <c r="G44" s="1"/>
      <c r="H44" s="1"/>
      <c r="I44" s="2"/>
      <c r="J44" s="1"/>
      <c r="K44" s="1" t="s">
        <v>9</v>
      </c>
      <c r="L44" s="1"/>
      <c r="M44" s="1"/>
      <c r="N44" s="1" t="s"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8"/>
      <c r="AD44" s="8"/>
      <c r="AE44" s="8"/>
      <c r="AF44" s="38"/>
      <c r="AG44" s="6"/>
      <c r="AH44" s="6"/>
      <c r="AI44" s="6"/>
      <c r="AJ44" s="6"/>
      <c r="AK44" s="6"/>
      <c r="AL44" s="6"/>
      <c r="AM44" s="6"/>
      <c r="AN44" s="6"/>
    </row>
    <row r="45" spans="2:32" ht="13.5" thickBot="1">
      <c r="B45" s="2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8"/>
    </row>
    <row r="46" spans="2:32" ht="12.75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6"/>
    </row>
    <row r="47" spans="2:32" ht="12.75" customHeight="1">
      <c r="B47" s="27"/>
      <c r="C47" s="22"/>
      <c r="D47" s="23"/>
      <c r="E47" s="39" t="s">
        <v>3</v>
      </c>
      <c r="F47" s="104" t="s">
        <v>13</v>
      </c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28"/>
    </row>
    <row r="48" spans="2:32" ht="12.75">
      <c r="B48" s="27"/>
      <c r="C48" s="23"/>
      <c r="D48" s="23"/>
      <c r="E48" s="39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28"/>
    </row>
    <row r="49" spans="2:32" ht="12.75" customHeight="1">
      <c r="B49" s="27"/>
      <c r="C49" s="2"/>
      <c r="D49" s="1"/>
      <c r="E49" s="39" t="s">
        <v>9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28"/>
    </row>
    <row r="50" spans="2:32" ht="13.5" thickBot="1">
      <c r="B50" s="4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41"/>
    </row>
    <row r="51" spans="2:32" ht="12.75">
      <c r="B51" s="2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8"/>
    </row>
    <row r="52" spans="2:32" ht="12.75">
      <c r="B52" s="2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 t="s">
        <v>2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28"/>
    </row>
    <row r="53" spans="2:32" ht="13.5" thickBot="1">
      <c r="B53" s="4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41"/>
    </row>
  </sheetData>
  <sheetProtection/>
  <mergeCells count="6">
    <mergeCell ref="D22:AE23"/>
    <mergeCell ref="C22:C23"/>
    <mergeCell ref="F47:AE49"/>
    <mergeCell ref="I8:AE8"/>
    <mergeCell ref="I3:AF7"/>
    <mergeCell ref="D42:AE42"/>
  </mergeCells>
  <printOptions horizontalCentered="1" verticalCentered="1"/>
  <pageMargins left="0.1968503937007874" right="0.1968503937007874" top="0.3937007874015748" bottom="0.984251968503937" header="0.5118110236220472" footer="0.5118110236220472"/>
  <pageSetup horizontalDpi="600" verticalDpi="600" orientation="portrait" r:id="rId2"/>
  <colBreaks count="1" manualBreakCount="1">
    <brk id="3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5"/>
  <sheetViews>
    <sheetView zoomScale="90" zoomScaleNormal="90" zoomScalePageLayoutView="0" workbookViewId="0" topLeftCell="A1">
      <selection activeCell="D15" sqref="D15:F15"/>
    </sheetView>
  </sheetViews>
  <sheetFormatPr defaultColWidth="11.421875" defaultRowHeight="12.75"/>
  <cols>
    <col min="1" max="1" width="0.5625" style="73" customWidth="1"/>
    <col min="2" max="2" width="1.57421875" style="73" hidden="1" customWidth="1"/>
    <col min="3" max="3" width="10.00390625" style="73" bestFit="1" customWidth="1"/>
    <col min="4" max="11" width="11.421875" style="73" customWidth="1"/>
    <col min="12" max="12" width="8.7109375" style="73" customWidth="1"/>
    <col min="13" max="16384" width="11.421875" style="73" customWidth="1"/>
  </cols>
  <sheetData>
    <row r="2" ht="13.5" thickBot="1"/>
    <row r="3" spans="3:12" ht="12.75" customHeight="1">
      <c r="C3" s="126" t="s">
        <v>50</v>
      </c>
      <c r="D3" s="127"/>
      <c r="E3" s="127"/>
      <c r="F3" s="127"/>
      <c r="G3" s="127"/>
      <c r="H3" s="127"/>
      <c r="I3" s="127"/>
      <c r="J3" s="127"/>
      <c r="K3" s="127"/>
      <c r="L3" s="128"/>
    </row>
    <row r="4" spans="3:12" ht="106.5" customHeight="1">
      <c r="C4" s="129"/>
      <c r="D4" s="130"/>
      <c r="E4" s="130"/>
      <c r="F4" s="130"/>
      <c r="G4" s="130"/>
      <c r="H4" s="130"/>
      <c r="I4" s="130"/>
      <c r="J4" s="130"/>
      <c r="K4" s="130"/>
      <c r="L4" s="131"/>
    </row>
    <row r="5" spans="3:12" ht="18" customHeight="1">
      <c r="C5" s="132"/>
      <c r="D5" s="133"/>
      <c r="E5" s="133"/>
      <c r="F5" s="133"/>
      <c r="G5" s="133"/>
      <c r="H5" s="133"/>
      <c r="I5" s="133"/>
      <c r="J5" s="133"/>
      <c r="K5" s="133"/>
      <c r="L5" s="134"/>
    </row>
    <row r="6" spans="3:12" ht="12.75" customHeight="1">
      <c r="C6" s="135" t="s">
        <v>51</v>
      </c>
      <c r="D6" s="136"/>
      <c r="E6" s="136"/>
      <c r="F6" s="136"/>
      <c r="G6" s="136"/>
      <c r="H6" s="136"/>
      <c r="I6" s="136"/>
      <c r="J6" s="136"/>
      <c r="K6" s="136"/>
      <c r="L6" s="137"/>
    </row>
    <row r="7" spans="3:12" ht="12.75">
      <c r="C7" s="138"/>
      <c r="D7" s="139"/>
      <c r="E7" s="139"/>
      <c r="F7" s="139"/>
      <c r="G7" s="139"/>
      <c r="H7" s="139"/>
      <c r="I7" s="139"/>
      <c r="J7" s="139"/>
      <c r="K7" s="139"/>
      <c r="L7" s="140"/>
    </row>
    <row r="8" spans="1:12" s="74" customFormat="1" ht="25.5" customHeight="1">
      <c r="A8" s="76"/>
      <c r="B8" s="77"/>
      <c r="C8" s="141"/>
      <c r="D8" s="142"/>
      <c r="E8" s="142"/>
      <c r="F8" s="142"/>
      <c r="G8" s="142"/>
      <c r="H8" s="142"/>
      <c r="I8" s="142"/>
      <c r="J8" s="142"/>
      <c r="K8" s="142"/>
      <c r="L8" s="143"/>
    </row>
    <row r="9" spans="1:12" s="74" customFormat="1" ht="25.5" customHeight="1">
      <c r="A9" s="76"/>
      <c r="B9" s="77"/>
      <c r="C9" s="141"/>
      <c r="D9" s="142"/>
      <c r="E9" s="142"/>
      <c r="F9" s="142"/>
      <c r="G9" s="142"/>
      <c r="H9" s="142"/>
      <c r="I9" s="142"/>
      <c r="J9" s="142"/>
      <c r="K9" s="142"/>
      <c r="L9" s="143"/>
    </row>
    <row r="10" spans="1:12" s="74" customFormat="1" ht="25.5" customHeight="1">
      <c r="A10" s="76"/>
      <c r="B10" s="77"/>
      <c r="C10" s="141"/>
      <c r="D10" s="142"/>
      <c r="E10" s="142"/>
      <c r="F10" s="142"/>
      <c r="G10" s="142"/>
      <c r="H10" s="142"/>
      <c r="I10" s="142"/>
      <c r="J10" s="142"/>
      <c r="K10" s="142"/>
      <c r="L10" s="143"/>
    </row>
    <row r="11" spans="1:12" s="74" customFormat="1" ht="25.5" customHeight="1">
      <c r="A11" s="76"/>
      <c r="B11" s="77"/>
      <c r="C11" s="141"/>
      <c r="D11" s="142"/>
      <c r="E11" s="142"/>
      <c r="F11" s="142"/>
      <c r="G11" s="142"/>
      <c r="H11" s="142"/>
      <c r="I11" s="142"/>
      <c r="J11" s="142"/>
      <c r="K11" s="142"/>
      <c r="L11" s="143"/>
    </row>
    <row r="12" spans="1:12" s="74" customFormat="1" ht="25.5" customHeight="1">
      <c r="A12" s="76"/>
      <c r="B12" s="77"/>
      <c r="C12" s="141"/>
      <c r="D12" s="142"/>
      <c r="E12" s="142"/>
      <c r="F12" s="142"/>
      <c r="G12" s="142"/>
      <c r="H12" s="142"/>
      <c r="I12" s="142"/>
      <c r="J12" s="142"/>
      <c r="K12" s="142"/>
      <c r="L12" s="143"/>
    </row>
    <row r="13" spans="1:12" s="74" customFormat="1" ht="8.25" customHeight="1">
      <c r="A13" s="76"/>
      <c r="B13" s="77"/>
      <c r="C13" s="141"/>
      <c r="D13" s="142"/>
      <c r="E13" s="142"/>
      <c r="F13" s="142"/>
      <c r="G13" s="142"/>
      <c r="H13" s="142"/>
      <c r="I13" s="142"/>
      <c r="J13" s="142"/>
      <c r="K13" s="142"/>
      <c r="L13" s="143"/>
    </row>
    <row r="14" spans="1:12" s="74" customFormat="1" ht="25.5" customHeight="1">
      <c r="A14" s="76"/>
      <c r="B14" s="77"/>
      <c r="C14" s="88"/>
      <c r="D14" s="116" t="s">
        <v>52</v>
      </c>
      <c r="E14" s="116"/>
      <c r="F14" s="116"/>
      <c r="G14" s="78" t="s">
        <v>53</v>
      </c>
      <c r="H14" s="206">
        <f>((H15*H15)*(H16)*(H17)*(H18))/(((H18)*(H19*H19))+((H15*H15)*(H16)*(H17)))</f>
        <v>40.90909090909091</v>
      </c>
      <c r="I14" s="79"/>
      <c r="J14" s="80"/>
      <c r="K14" s="80"/>
      <c r="L14" s="89"/>
    </row>
    <row r="15" spans="3:12" ht="15">
      <c r="C15" s="90">
        <v>1</v>
      </c>
      <c r="D15" s="116" t="s">
        <v>137</v>
      </c>
      <c r="E15" s="116"/>
      <c r="F15" s="116"/>
      <c r="G15" s="78" t="s">
        <v>54</v>
      </c>
      <c r="H15" s="81">
        <v>1.65</v>
      </c>
      <c r="I15" s="79"/>
      <c r="J15" s="80"/>
      <c r="K15" s="80"/>
      <c r="L15" s="89"/>
    </row>
    <row r="16" spans="3:12" ht="15">
      <c r="C16" s="90">
        <v>2</v>
      </c>
      <c r="D16" s="116" t="s">
        <v>55</v>
      </c>
      <c r="E16" s="116"/>
      <c r="F16" s="116"/>
      <c r="G16" s="78" t="s">
        <v>56</v>
      </c>
      <c r="H16" s="81">
        <v>0.5</v>
      </c>
      <c r="I16" s="79"/>
      <c r="J16" s="80"/>
      <c r="K16" s="80"/>
      <c r="L16" s="89"/>
    </row>
    <row r="17" spans="3:12" ht="15">
      <c r="C17" s="90">
        <v>3</v>
      </c>
      <c r="D17" s="116" t="s">
        <v>57</v>
      </c>
      <c r="E17" s="116"/>
      <c r="F17" s="116"/>
      <c r="G17" s="78" t="s">
        <v>58</v>
      </c>
      <c r="H17" s="81">
        <v>0.5</v>
      </c>
      <c r="I17" s="79"/>
      <c r="J17" s="80"/>
      <c r="K17" s="80"/>
      <c r="L17" s="89"/>
    </row>
    <row r="18" spans="3:12" ht="15">
      <c r="C18" s="90">
        <v>4</v>
      </c>
      <c r="D18" s="116" t="s">
        <v>59</v>
      </c>
      <c r="E18" s="116"/>
      <c r="F18" s="116"/>
      <c r="G18" s="78" t="s">
        <v>60</v>
      </c>
      <c r="H18" s="81">
        <v>150</v>
      </c>
      <c r="I18" s="79"/>
      <c r="J18" s="80"/>
      <c r="K18" s="80"/>
      <c r="L18" s="89"/>
    </row>
    <row r="19" spans="3:12" ht="15">
      <c r="C19" s="90">
        <v>5</v>
      </c>
      <c r="D19" s="116" t="s">
        <v>61</v>
      </c>
      <c r="E19" s="116"/>
      <c r="F19" s="116"/>
      <c r="G19" s="78" t="s">
        <v>62</v>
      </c>
      <c r="H19" s="213">
        <v>0.11</v>
      </c>
      <c r="I19" s="79"/>
      <c r="J19" s="80"/>
      <c r="K19" s="80"/>
      <c r="L19" s="89"/>
    </row>
    <row r="20" spans="3:12" ht="12.75">
      <c r="C20" s="117" t="s">
        <v>136</v>
      </c>
      <c r="D20" s="118"/>
      <c r="E20" s="118"/>
      <c r="F20" s="118"/>
      <c r="G20" s="118"/>
      <c r="H20" s="118"/>
      <c r="I20" s="118"/>
      <c r="J20" s="118"/>
      <c r="K20" s="118"/>
      <c r="L20" s="119"/>
    </row>
    <row r="21" spans="3:12" ht="15" customHeight="1">
      <c r="C21" s="91" t="s">
        <v>63</v>
      </c>
      <c r="D21" s="109" t="s">
        <v>64</v>
      </c>
      <c r="E21" s="109"/>
      <c r="F21" s="109"/>
      <c r="G21" s="109"/>
      <c r="H21" s="109"/>
      <c r="I21" s="109"/>
      <c r="J21" s="109"/>
      <c r="K21" s="109"/>
      <c r="L21" s="110"/>
    </row>
    <row r="22" spans="3:12" ht="31.5" customHeight="1">
      <c r="C22" s="92"/>
      <c r="D22" s="109" t="s">
        <v>65</v>
      </c>
      <c r="E22" s="109"/>
      <c r="F22" s="109"/>
      <c r="G22" s="109"/>
      <c r="H22" s="109"/>
      <c r="I22" s="109"/>
      <c r="J22" s="109"/>
      <c r="K22" s="109"/>
      <c r="L22" s="110"/>
    </row>
    <row r="23" spans="3:12" ht="15" customHeight="1">
      <c r="C23" s="92"/>
      <c r="D23" s="109" t="s">
        <v>66</v>
      </c>
      <c r="E23" s="109"/>
      <c r="F23" s="109"/>
      <c r="G23" s="109"/>
      <c r="H23" s="109"/>
      <c r="I23" s="109"/>
      <c r="J23" s="109"/>
      <c r="K23" s="109"/>
      <c r="L23" s="110"/>
    </row>
    <row r="24" spans="3:12" ht="15" customHeight="1">
      <c r="C24" s="92"/>
      <c r="D24" s="109" t="s">
        <v>67</v>
      </c>
      <c r="E24" s="109"/>
      <c r="F24" s="109"/>
      <c r="G24" s="109"/>
      <c r="H24" s="109"/>
      <c r="I24" s="109"/>
      <c r="J24" s="109"/>
      <c r="K24" s="109"/>
      <c r="L24" s="110"/>
    </row>
    <row r="25" spans="3:12" ht="37.5" customHeight="1">
      <c r="C25" s="92"/>
      <c r="D25" s="111" t="s">
        <v>68</v>
      </c>
      <c r="E25" s="111"/>
      <c r="F25" s="111"/>
      <c r="G25" s="111"/>
      <c r="H25" s="111"/>
      <c r="I25" s="111"/>
      <c r="J25" s="111"/>
      <c r="K25" s="111"/>
      <c r="L25" s="112"/>
    </row>
    <row r="26" spans="3:12" ht="15">
      <c r="C26" s="93"/>
      <c r="D26" s="82"/>
      <c r="E26" s="82"/>
      <c r="F26" s="82"/>
      <c r="G26" s="82"/>
      <c r="H26" s="82"/>
      <c r="I26" s="82"/>
      <c r="J26" s="82"/>
      <c r="K26" s="82"/>
      <c r="L26" s="94"/>
    </row>
    <row r="27" spans="3:12" ht="12.75" customHeight="1">
      <c r="C27" s="113" t="s">
        <v>69</v>
      </c>
      <c r="D27" s="114"/>
      <c r="E27" s="114"/>
      <c r="F27" s="114"/>
      <c r="G27" s="114"/>
      <c r="H27" s="114"/>
      <c r="I27" s="114"/>
      <c r="J27" s="114"/>
      <c r="K27" s="114"/>
      <c r="L27" s="115"/>
    </row>
    <row r="28" spans="3:12" ht="12.75" customHeight="1">
      <c r="C28" s="113" t="s">
        <v>70</v>
      </c>
      <c r="D28" s="114"/>
      <c r="E28" s="114"/>
      <c r="F28" s="114"/>
      <c r="G28" s="114"/>
      <c r="H28" s="114"/>
      <c r="I28" s="114"/>
      <c r="J28" s="114"/>
      <c r="K28" s="114"/>
      <c r="L28" s="115"/>
    </row>
    <row r="29" spans="3:12" ht="12.75">
      <c r="C29" s="95" t="s">
        <v>71</v>
      </c>
      <c r="D29" s="83">
        <v>0.95</v>
      </c>
      <c r="E29" s="83">
        <v>0.94</v>
      </c>
      <c r="F29" s="83">
        <v>0.93</v>
      </c>
      <c r="G29" s="83">
        <v>0.92</v>
      </c>
      <c r="H29" s="83">
        <v>0.91</v>
      </c>
      <c r="I29" s="83">
        <v>0.9</v>
      </c>
      <c r="J29" s="83">
        <v>0.8</v>
      </c>
      <c r="K29" s="84" t="s">
        <v>72</v>
      </c>
      <c r="L29" s="96">
        <v>0.5</v>
      </c>
    </row>
    <row r="30" spans="3:12" ht="12.75">
      <c r="C30" s="97" t="s">
        <v>54</v>
      </c>
      <c r="D30" s="85" t="s">
        <v>73</v>
      </c>
      <c r="E30" s="84" t="s">
        <v>74</v>
      </c>
      <c r="F30" s="84" t="s">
        <v>75</v>
      </c>
      <c r="G30" s="84" t="s">
        <v>76</v>
      </c>
      <c r="H30" s="84" t="s">
        <v>77</v>
      </c>
      <c r="I30" s="84" t="s">
        <v>78</v>
      </c>
      <c r="J30" s="84" t="s">
        <v>79</v>
      </c>
      <c r="K30" s="84">
        <v>1</v>
      </c>
      <c r="L30" s="98" t="s">
        <v>80</v>
      </c>
    </row>
    <row r="31" spans="3:12" ht="17.25">
      <c r="C31" s="99" t="s">
        <v>109</v>
      </c>
      <c r="D31" s="84" t="s">
        <v>81</v>
      </c>
      <c r="E31" s="84" t="s">
        <v>82</v>
      </c>
      <c r="F31" s="84" t="s">
        <v>83</v>
      </c>
      <c r="G31" s="84" t="s">
        <v>84</v>
      </c>
      <c r="H31" s="84" t="s">
        <v>85</v>
      </c>
      <c r="I31" s="84" t="s">
        <v>86</v>
      </c>
      <c r="J31" s="84" t="s">
        <v>87</v>
      </c>
      <c r="K31" s="84" t="s">
        <v>88</v>
      </c>
      <c r="L31" s="98" t="s">
        <v>89</v>
      </c>
    </row>
    <row r="32" spans="3:12" ht="12.75">
      <c r="C32" s="97" t="s">
        <v>62</v>
      </c>
      <c r="D32" s="84" t="s">
        <v>90</v>
      </c>
      <c r="E32" s="84" t="s">
        <v>91</v>
      </c>
      <c r="F32" s="84" t="s">
        <v>92</v>
      </c>
      <c r="G32" s="84" t="s">
        <v>93</v>
      </c>
      <c r="H32" s="84" t="s">
        <v>94</v>
      </c>
      <c r="I32" s="84" t="s">
        <v>95</v>
      </c>
      <c r="J32" s="84" t="s">
        <v>96</v>
      </c>
      <c r="K32" s="84" t="s">
        <v>97</v>
      </c>
      <c r="L32" s="98" t="s">
        <v>98</v>
      </c>
    </row>
    <row r="33" spans="3:12" ht="18" thickBot="1">
      <c r="C33" s="100" t="s">
        <v>110</v>
      </c>
      <c r="D33" s="101" t="s">
        <v>99</v>
      </c>
      <c r="E33" s="101" t="s">
        <v>100</v>
      </c>
      <c r="F33" s="101" t="s">
        <v>101</v>
      </c>
      <c r="G33" s="101" t="s">
        <v>102</v>
      </c>
      <c r="H33" s="101" t="s">
        <v>103</v>
      </c>
      <c r="I33" s="84" t="s">
        <v>104</v>
      </c>
      <c r="J33" s="84" t="s">
        <v>105</v>
      </c>
      <c r="K33" s="84" t="s">
        <v>106</v>
      </c>
      <c r="L33" s="98" t="s">
        <v>107</v>
      </c>
    </row>
    <row r="34" spans="3:12" ht="12.75" customHeight="1">
      <c r="C34" s="120" t="s">
        <v>108</v>
      </c>
      <c r="D34" s="121"/>
      <c r="E34" s="121"/>
      <c r="F34" s="121"/>
      <c r="G34" s="121"/>
      <c r="H34" s="122"/>
      <c r="I34" s="207">
        <f>H14</f>
        <v>40.90909090909091</v>
      </c>
      <c r="J34" s="208"/>
      <c r="K34" s="208"/>
      <c r="L34" s="209"/>
    </row>
    <row r="35" spans="3:12" ht="13.5" customHeight="1" thickBot="1">
      <c r="C35" s="123"/>
      <c r="D35" s="124"/>
      <c r="E35" s="124"/>
      <c r="F35" s="124"/>
      <c r="G35" s="124"/>
      <c r="H35" s="125"/>
      <c r="I35" s="210"/>
      <c r="J35" s="211"/>
      <c r="K35" s="211"/>
      <c r="L35" s="212"/>
    </row>
  </sheetData>
  <sheetProtection/>
  <mergeCells count="19">
    <mergeCell ref="C3:L5"/>
    <mergeCell ref="C6:L7"/>
    <mergeCell ref="C8:L13"/>
    <mergeCell ref="D14:F14"/>
    <mergeCell ref="D15:F15"/>
    <mergeCell ref="D16:F16"/>
    <mergeCell ref="C28:L28"/>
    <mergeCell ref="C34:H35"/>
    <mergeCell ref="I34:L35"/>
    <mergeCell ref="D21:L21"/>
    <mergeCell ref="D22:L22"/>
    <mergeCell ref="D23:L23"/>
    <mergeCell ref="D24:L24"/>
    <mergeCell ref="D25:L25"/>
    <mergeCell ref="C27:L27"/>
    <mergeCell ref="D17:F17"/>
    <mergeCell ref="D18:F18"/>
    <mergeCell ref="D19:F19"/>
    <mergeCell ref="C20:L20"/>
  </mergeCells>
  <printOptions horizontalCentered="1" verticalCentered="1"/>
  <pageMargins left="0.1968503937007874" right="0.1968503937007874" top="0.7480314960629921" bottom="0.7480314960629921" header="0.31496062992125984" footer="0.31496062992125984"/>
  <pageSetup orientation="portrait" scale="85" r:id="rId5"/>
  <ignoredErrors>
    <ignoredError sqref="D30:L33 K29" numberStoredAsText="1"/>
  </ignoredErrors>
  <drawing r:id="rId4"/>
  <legacyDrawing r:id="rId3"/>
  <oleObjects>
    <oleObject progId="Equation.3" shapeId="5446916" r:id="rId1"/>
    <oleObject progId="Equation.3" shapeId="2965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22">
      <selection activeCell="C14" sqref="C14"/>
    </sheetView>
  </sheetViews>
  <sheetFormatPr defaultColWidth="11.421875" defaultRowHeight="12.75"/>
  <cols>
    <col min="1" max="1" width="2.57421875" style="0" customWidth="1"/>
    <col min="2" max="2" width="29.7109375" style="0" customWidth="1"/>
    <col min="3" max="3" width="45.57421875" style="0" customWidth="1"/>
  </cols>
  <sheetData>
    <row r="2" spans="2:3" ht="30" customHeight="1">
      <c r="B2" s="146"/>
      <c r="C2" s="147"/>
    </row>
    <row r="3" spans="2:3" ht="30" customHeight="1">
      <c r="B3" s="23"/>
      <c r="C3" s="23"/>
    </row>
    <row r="4" spans="2:3" ht="30" customHeight="1" thickBot="1">
      <c r="B4" s="23"/>
      <c r="C4" s="23"/>
    </row>
    <row r="5" spans="2:3" ht="39.75" customHeight="1" thickBot="1">
      <c r="B5" s="144" t="s">
        <v>22</v>
      </c>
      <c r="C5" s="145"/>
    </row>
    <row r="6" spans="2:3" ht="49.5" customHeight="1">
      <c r="B6" s="42" t="s">
        <v>15</v>
      </c>
      <c r="C6" s="45" t="s">
        <v>18</v>
      </c>
    </row>
    <row r="7" spans="2:3" ht="69.75" customHeight="1">
      <c r="B7" s="43" t="s">
        <v>5</v>
      </c>
      <c r="C7" s="46" t="s">
        <v>16</v>
      </c>
    </row>
    <row r="8" spans="2:3" ht="36">
      <c r="B8" s="43" t="s">
        <v>4</v>
      </c>
      <c r="C8" s="46" t="s">
        <v>19</v>
      </c>
    </row>
    <row r="9" spans="2:3" ht="24.75" customHeight="1">
      <c r="B9" s="43" t="s">
        <v>5</v>
      </c>
      <c r="C9" s="46" t="s">
        <v>6</v>
      </c>
    </row>
    <row r="10" spans="2:3" ht="24.75" customHeight="1">
      <c r="B10" s="43" t="s">
        <v>20</v>
      </c>
      <c r="C10" s="46" t="s">
        <v>21</v>
      </c>
    </row>
    <row r="11" spans="2:3" ht="49.5" customHeight="1">
      <c r="B11" s="43" t="s">
        <v>17</v>
      </c>
      <c r="C11" s="214" t="s">
        <v>138</v>
      </c>
    </row>
    <row r="12" spans="2:3" ht="49.5" customHeight="1">
      <c r="B12" s="43" t="s">
        <v>111</v>
      </c>
      <c r="C12" s="214" t="s">
        <v>139</v>
      </c>
    </row>
    <row r="13" spans="2:3" ht="24.75" customHeight="1">
      <c r="B13" s="60" t="s">
        <v>111</v>
      </c>
      <c r="C13" s="215">
        <v>0.9</v>
      </c>
    </row>
    <row r="14" spans="2:3" ht="49.5" customHeight="1">
      <c r="B14" s="60" t="s">
        <v>34</v>
      </c>
      <c r="C14" s="216" t="s">
        <v>140</v>
      </c>
    </row>
    <row r="15" spans="2:3" ht="49.5" customHeight="1">
      <c r="B15" s="60" t="s">
        <v>49</v>
      </c>
      <c r="C15" s="75" t="s">
        <v>46</v>
      </c>
    </row>
    <row r="16" spans="2:3" ht="69.75" customHeight="1" thickBot="1">
      <c r="B16" s="44" t="s">
        <v>48</v>
      </c>
      <c r="C16" s="47" t="s">
        <v>47</v>
      </c>
    </row>
  </sheetData>
  <sheetProtection/>
  <mergeCells count="2">
    <mergeCell ref="B5:C5"/>
    <mergeCell ref="B2:C2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73"/>
  <sheetViews>
    <sheetView zoomScale="80" zoomScaleNormal="80" zoomScalePageLayoutView="0" workbookViewId="0" topLeftCell="A46">
      <selection activeCell="B67" sqref="B67:F72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51"/>
      <c r="C2" s="152"/>
      <c r="D2" s="152"/>
      <c r="E2" s="152"/>
      <c r="F2" s="153"/>
    </row>
    <row r="3" spans="2:6" ht="30" customHeight="1">
      <c r="B3" s="154"/>
      <c r="C3" s="155"/>
      <c r="D3" s="155"/>
      <c r="E3" s="155"/>
      <c r="F3" s="156"/>
    </row>
    <row r="4" spans="2:6" ht="30" customHeight="1">
      <c r="B4" s="154"/>
      <c r="C4" s="155"/>
      <c r="D4" s="155"/>
      <c r="E4" s="155"/>
      <c r="F4" s="156"/>
    </row>
    <row r="5" ht="10.5" customHeight="1" thickBot="1"/>
    <row r="6" spans="2:6" ht="62.25" customHeight="1" thickBot="1">
      <c r="B6" s="148" t="s">
        <v>128</v>
      </c>
      <c r="C6" s="149"/>
      <c r="D6" s="149"/>
      <c r="E6" s="149"/>
      <c r="F6" s="150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33</v>
      </c>
      <c r="D8" s="49" t="s">
        <v>7</v>
      </c>
      <c r="E8" s="50" t="s">
        <v>8</v>
      </c>
      <c r="F8" s="28"/>
    </row>
    <row r="9" spans="2:6" ht="15">
      <c r="B9" s="27"/>
      <c r="C9" s="54">
        <v>1</v>
      </c>
      <c r="D9" s="56">
        <v>1</v>
      </c>
      <c r="E9" s="58">
        <f>(D9/D19)</f>
        <v>0.025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0</v>
      </c>
      <c r="E11" s="58">
        <f>(D11/D19)</f>
        <v>0</v>
      </c>
      <c r="F11" s="28"/>
    </row>
    <row r="12" spans="2:6" ht="15">
      <c r="B12" s="27"/>
      <c r="C12" s="55">
        <v>4</v>
      </c>
      <c r="D12" s="57">
        <v>2</v>
      </c>
      <c r="E12" s="58">
        <f>(D12/D19)</f>
        <v>0.05</v>
      </c>
      <c r="F12" s="28"/>
    </row>
    <row r="13" spans="2:6" ht="15">
      <c r="B13" s="27"/>
      <c r="C13" s="55">
        <v>5</v>
      </c>
      <c r="D13" s="57">
        <v>0</v>
      </c>
      <c r="E13" s="58">
        <f>(D13/D19)</f>
        <v>0</v>
      </c>
      <c r="F13" s="28"/>
    </row>
    <row r="14" spans="2:6" ht="15">
      <c r="B14" s="27"/>
      <c r="C14" s="55">
        <v>6</v>
      </c>
      <c r="D14" s="57">
        <v>3</v>
      </c>
      <c r="E14" s="58">
        <f>(D14/D19)</f>
        <v>0.075</v>
      </c>
      <c r="F14" s="28"/>
    </row>
    <row r="15" spans="2:6" ht="15">
      <c r="B15" s="27"/>
      <c r="C15" s="55">
        <v>7</v>
      </c>
      <c r="D15" s="57">
        <v>8</v>
      </c>
      <c r="E15" s="58">
        <f>(D15/D19)</f>
        <v>0.2</v>
      </c>
      <c r="F15" s="28"/>
    </row>
    <row r="16" spans="2:6" ht="15">
      <c r="B16" s="27"/>
      <c r="C16" s="55">
        <v>8</v>
      </c>
      <c r="D16" s="57">
        <v>3</v>
      </c>
      <c r="E16" s="58">
        <f>(D16/D19)</f>
        <v>0.075</v>
      </c>
      <c r="F16" s="28"/>
    </row>
    <row r="17" spans="2:8" ht="15">
      <c r="B17" s="27"/>
      <c r="C17" s="55">
        <v>9</v>
      </c>
      <c r="D17" s="57">
        <v>14</v>
      </c>
      <c r="E17" s="58">
        <f>(D17/D19)</f>
        <v>0.35</v>
      </c>
      <c r="F17" s="28"/>
      <c r="H17" s="61"/>
    </row>
    <row r="18" spans="2:6" ht="15">
      <c r="B18" s="27"/>
      <c r="C18" s="55">
        <v>10</v>
      </c>
      <c r="D18" s="57">
        <v>9</v>
      </c>
      <c r="E18" s="58">
        <f>(D18/D19)</f>
        <v>0.225</v>
      </c>
      <c r="F18" s="28"/>
    </row>
    <row r="19" spans="2:9" ht="15.75" thickBot="1">
      <c r="B19" s="27"/>
      <c r="C19" s="51" t="s">
        <v>10</v>
      </c>
      <c r="D19" s="52">
        <f>SUM(D9:D18)</f>
        <v>40</v>
      </c>
      <c r="E19" s="53">
        <f>SUM(E9:E18)</f>
        <v>1</v>
      </c>
      <c r="F19" s="28"/>
      <c r="I19" s="86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5" ht="13.5" thickBot="1"/>
    <row r="46" spans="2:6" ht="30" customHeight="1">
      <c r="B46" s="151"/>
      <c r="C46" s="152"/>
      <c r="D46" s="152"/>
      <c r="E46" s="152"/>
      <c r="F46" s="153"/>
    </row>
    <row r="47" spans="2:6" ht="30" customHeight="1">
      <c r="B47" s="154"/>
      <c r="C47" s="155"/>
      <c r="D47" s="155"/>
      <c r="E47" s="155"/>
      <c r="F47" s="156"/>
    </row>
    <row r="48" spans="2:6" ht="30" customHeight="1">
      <c r="B48" s="154"/>
      <c r="C48" s="155"/>
      <c r="D48" s="155"/>
      <c r="E48" s="155"/>
      <c r="F48" s="156"/>
    </row>
    <row r="49" spans="2:6" ht="10.5" customHeight="1" thickBot="1">
      <c r="B49" s="27"/>
      <c r="C49" s="1"/>
      <c r="D49" s="1"/>
      <c r="E49" s="1"/>
      <c r="F49" s="28"/>
    </row>
    <row r="50" spans="2:6" ht="24" thickBot="1">
      <c r="B50" s="144" t="s">
        <v>112</v>
      </c>
      <c r="C50" s="157"/>
      <c r="D50" s="157"/>
      <c r="E50" s="157"/>
      <c r="F50" s="145"/>
    </row>
    <row r="51" spans="2:6" ht="21" thickBot="1">
      <c r="B51" s="158"/>
      <c r="C51" s="159"/>
      <c r="D51" s="159"/>
      <c r="E51" s="159"/>
      <c r="F51" s="160"/>
    </row>
    <row r="52" spans="2:6" ht="21" thickBot="1">
      <c r="B52" s="161" t="s">
        <v>113</v>
      </c>
      <c r="C52" s="162"/>
      <c r="D52" s="162"/>
      <c r="E52" s="162"/>
      <c r="F52" s="163"/>
    </row>
    <row r="53" spans="2:6" s="6" customFormat="1" ht="21" thickBot="1">
      <c r="B53" s="158"/>
      <c r="C53" s="159"/>
      <c r="D53" s="159"/>
      <c r="E53" s="159"/>
      <c r="F53" s="160"/>
    </row>
    <row r="54" spans="2:6" ht="21" thickBot="1">
      <c r="B54" s="167" t="s">
        <v>114</v>
      </c>
      <c r="C54" s="168"/>
      <c r="D54" s="169" t="s">
        <v>115</v>
      </c>
      <c r="E54" s="170"/>
      <c r="F54" s="171"/>
    </row>
    <row r="55" spans="2:6" ht="18">
      <c r="B55" s="172" t="s">
        <v>116</v>
      </c>
      <c r="C55" s="173"/>
      <c r="D55" s="174" t="s">
        <v>117</v>
      </c>
      <c r="E55" s="175"/>
      <c r="F55" s="176"/>
    </row>
    <row r="56" spans="2:6" ht="18">
      <c r="B56" s="177" t="s">
        <v>118</v>
      </c>
      <c r="C56" s="178"/>
      <c r="D56" s="179" t="s">
        <v>119</v>
      </c>
      <c r="E56" s="180"/>
      <c r="F56" s="181"/>
    </row>
    <row r="57" spans="2:6" ht="18">
      <c r="B57" s="188" t="s">
        <v>120</v>
      </c>
      <c r="C57" s="189"/>
      <c r="D57" s="179" t="s">
        <v>121</v>
      </c>
      <c r="E57" s="180"/>
      <c r="F57" s="181"/>
    </row>
    <row r="58" spans="2:6" ht="18">
      <c r="B58" s="190" t="s">
        <v>122</v>
      </c>
      <c r="C58" s="191"/>
      <c r="D58" s="179" t="s">
        <v>123</v>
      </c>
      <c r="E58" s="180"/>
      <c r="F58" s="181"/>
    </row>
    <row r="59" spans="2:6" ht="18.75" thickBot="1">
      <c r="B59" s="192" t="s">
        <v>124</v>
      </c>
      <c r="C59" s="193"/>
      <c r="D59" s="164" t="s">
        <v>125</v>
      </c>
      <c r="E59" s="165"/>
      <c r="F59" s="166"/>
    </row>
    <row r="60" spans="2:6" ht="18.75" thickBot="1">
      <c r="B60" s="182"/>
      <c r="C60" s="183"/>
      <c r="D60" s="183"/>
      <c r="E60" s="183"/>
      <c r="F60" s="184"/>
    </row>
    <row r="61" spans="2:6" ht="21" thickBot="1">
      <c r="B61" s="161" t="s">
        <v>126</v>
      </c>
      <c r="C61" s="162"/>
      <c r="D61" s="162"/>
      <c r="E61" s="162"/>
      <c r="F61" s="163"/>
    </row>
    <row r="62" spans="2:6" ht="15" customHeight="1">
      <c r="B62" s="217" t="s">
        <v>131</v>
      </c>
      <c r="C62" s="218"/>
      <c r="D62" s="218"/>
      <c r="E62" s="218"/>
      <c r="F62" s="219"/>
    </row>
    <row r="63" spans="2:6" ht="15" customHeight="1">
      <c r="B63" s="220"/>
      <c r="C63" s="221"/>
      <c r="D63" s="221"/>
      <c r="E63" s="221"/>
      <c r="F63" s="222"/>
    </row>
    <row r="64" spans="2:8" ht="15" customHeight="1">
      <c r="B64" s="220"/>
      <c r="C64" s="221"/>
      <c r="D64" s="221"/>
      <c r="E64" s="221"/>
      <c r="F64" s="222"/>
      <c r="H64" s="61"/>
    </row>
    <row r="65" spans="2:6" ht="69" customHeight="1" thickBot="1">
      <c r="B65" s="223"/>
      <c r="C65" s="224"/>
      <c r="D65" s="224"/>
      <c r="E65" s="224"/>
      <c r="F65" s="225"/>
    </row>
    <row r="66" spans="2:6" ht="29.25" customHeight="1" thickBot="1">
      <c r="B66" s="185" t="s">
        <v>127</v>
      </c>
      <c r="C66" s="186"/>
      <c r="D66" s="186"/>
      <c r="E66" s="186"/>
      <c r="F66" s="187"/>
    </row>
    <row r="67" spans="2:6" ht="12.75" customHeight="1">
      <c r="B67" s="217" t="s">
        <v>134</v>
      </c>
      <c r="C67" s="218"/>
      <c r="D67" s="218"/>
      <c r="E67" s="218"/>
      <c r="F67" s="219"/>
    </row>
    <row r="68" spans="2:6" ht="12.75" customHeight="1">
      <c r="B68" s="220"/>
      <c r="C68" s="221"/>
      <c r="D68" s="221"/>
      <c r="E68" s="221"/>
      <c r="F68" s="222"/>
    </row>
    <row r="69" spans="2:6" ht="21.75" customHeight="1">
      <c r="B69" s="220"/>
      <c r="C69" s="221"/>
      <c r="D69" s="221"/>
      <c r="E69" s="221"/>
      <c r="F69" s="222"/>
    </row>
    <row r="70" spans="2:6" ht="38.25" customHeight="1">
      <c r="B70" s="220"/>
      <c r="C70" s="221"/>
      <c r="D70" s="221"/>
      <c r="E70" s="221"/>
      <c r="F70" s="222"/>
    </row>
    <row r="71" spans="2:6" ht="12.75" customHeight="1">
      <c r="B71" s="220"/>
      <c r="C71" s="221"/>
      <c r="D71" s="221"/>
      <c r="E71" s="221"/>
      <c r="F71" s="222"/>
    </row>
    <row r="72" spans="2:6" ht="1.5" customHeight="1">
      <c r="B72" s="220"/>
      <c r="C72" s="221"/>
      <c r="D72" s="221"/>
      <c r="E72" s="221"/>
      <c r="F72" s="222"/>
    </row>
    <row r="73" spans="2:6" ht="13.5" thickBot="1">
      <c r="B73" s="40"/>
      <c r="C73" s="19"/>
      <c r="D73" s="19"/>
      <c r="E73" s="19"/>
      <c r="F73" s="41"/>
    </row>
  </sheetData>
  <sheetProtection/>
  <mergeCells count="24">
    <mergeCell ref="B60:F60"/>
    <mergeCell ref="B61:F61"/>
    <mergeCell ref="B62:F65"/>
    <mergeCell ref="B66:F66"/>
    <mergeCell ref="B67:F72"/>
    <mergeCell ref="B57:C57"/>
    <mergeCell ref="D57:F57"/>
    <mergeCell ref="B58:C58"/>
    <mergeCell ref="D58:F58"/>
    <mergeCell ref="B59:C59"/>
    <mergeCell ref="D59:F59"/>
    <mergeCell ref="B53:F53"/>
    <mergeCell ref="B54:C54"/>
    <mergeCell ref="D54:F54"/>
    <mergeCell ref="B55:C55"/>
    <mergeCell ref="D55:F55"/>
    <mergeCell ref="B56:C56"/>
    <mergeCell ref="D56:F56"/>
    <mergeCell ref="B6:F6"/>
    <mergeCell ref="B2:F4"/>
    <mergeCell ref="B46:F48"/>
    <mergeCell ref="B50:F50"/>
    <mergeCell ref="B51:F51"/>
    <mergeCell ref="B52:F52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73"/>
  <sheetViews>
    <sheetView zoomScale="80" zoomScaleNormal="80" zoomScalePageLayoutView="0" workbookViewId="0" topLeftCell="A64">
      <selection activeCell="B67" sqref="B67:F72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51"/>
      <c r="C2" s="152"/>
      <c r="D2" s="152"/>
      <c r="E2" s="152"/>
      <c r="F2" s="153"/>
    </row>
    <row r="3" spans="2:6" ht="30" customHeight="1">
      <c r="B3" s="154"/>
      <c r="C3" s="155"/>
      <c r="D3" s="155"/>
      <c r="E3" s="155"/>
      <c r="F3" s="156"/>
    </row>
    <row r="4" spans="2:6" ht="30" customHeight="1">
      <c r="B4" s="154"/>
      <c r="C4" s="155"/>
      <c r="D4" s="155"/>
      <c r="E4" s="155"/>
      <c r="F4" s="156"/>
    </row>
    <row r="5" ht="10.5" customHeight="1" thickBot="1"/>
    <row r="6" spans="2:6" ht="62.25" customHeight="1" thickBot="1">
      <c r="B6" s="148" t="str">
        <f>ENCUESTA!D33</f>
        <v>¿Cree usted que el equipo Real Valledupar deberìa seguir participando por nuestra ciudad?</v>
      </c>
      <c r="C6" s="149"/>
      <c r="D6" s="149"/>
      <c r="E6" s="149"/>
      <c r="F6" s="150"/>
    </row>
    <row r="7" spans="2:6" ht="13.5" thickBot="1">
      <c r="B7" s="27"/>
      <c r="C7" s="1"/>
      <c r="D7" s="1"/>
      <c r="E7" s="1"/>
      <c r="F7" s="28"/>
    </row>
    <row r="8" spans="2:6" ht="15.75" thickBot="1">
      <c r="B8" s="27"/>
      <c r="C8" s="48" t="s">
        <v>33</v>
      </c>
      <c r="D8" s="49" t="s">
        <v>7</v>
      </c>
      <c r="E8" s="50" t="s">
        <v>8</v>
      </c>
      <c r="F8" s="28"/>
    </row>
    <row r="9" spans="2:6" ht="15">
      <c r="B9" s="27"/>
      <c r="C9" s="54">
        <v>1</v>
      </c>
      <c r="D9" s="56">
        <v>2</v>
      </c>
      <c r="E9" s="58">
        <f>(D9/D19)</f>
        <v>0.05</v>
      </c>
      <c r="F9" s="28"/>
    </row>
    <row r="10" spans="2:6" ht="15">
      <c r="B10" s="27"/>
      <c r="C10" s="55">
        <v>2</v>
      </c>
      <c r="D10" s="57">
        <v>0</v>
      </c>
      <c r="E10" s="58">
        <f>(D10/D19)</f>
        <v>0</v>
      </c>
      <c r="F10" s="28"/>
    </row>
    <row r="11" spans="2:6" ht="15">
      <c r="B11" s="27"/>
      <c r="C11" s="55">
        <v>3</v>
      </c>
      <c r="D11" s="57">
        <v>0</v>
      </c>
      <c r="E11" s="58">
        <f>(D11/D19)</f>
        <v>0</v>
      </c>
      <c r="F11" s="28"/>
    </row>
    <row r="12" spans="2:6" ht="15">
      <c r="B12" s="27"/>
      <c r="C12" s="55">
        <v>4</v>
      </c>
      <c r="D12" s="57">
        <v>0</v>
      </c>
      <c r="E12" s="58">
        <f>(D12/D19)</f>
        <v>0</v>
      </c>
      <c r="F12" s="28"/>
    </row>
    <row r="13" spans="2:6" ht="15">
      <c r="B13" s="27"/>
      <c r="C13" s="55">
        <v>5</v>
      </c>
      <c r="D13" s="57">
        <v>0</v>
      </c>
      <c r="E13" s="58">
        <f>(D13/D19)</f>
        <v>0</v>
      </c>
      <c r="F13" s="28"/>
    </row>
    <row r="14" spans="2:6" ht="15">
      <c r="B14" s="27"/>
      <c r="C14" s="55">
        <v>6</v>
      </c>
      <c r="D14" s="57">
        <v>0</v>
      </c>
      <c r="E14" s="58">
        <f>(D14/D19)</f>
        <v>0</v>
      </c>
      <c r="F14" s="28"/>
    </row>
    <row r="15" spans="2:6" ht="15">
      <c r="B15" s="27"/>
      <c r="C15" s="55">
        <v>7</v>
      </c>
      <c r="D15" s="57">
        <v>1</v>
      </c>
      <c r="E15" s="58">
        <f>(D15/D19)</f>
        <v>0.025</v>
      </c>
      <c r="F15" s="28"/>
    </row>
    <row r="16" spans="2:6" ht="15">
      <c r="B16" s="27"/>
      <c r="C16" s="55">
        <v>8</v>
      </c>
      <c r="D16" s="57">
        <v>6</v>
      </c>
      <c r="E16" s="58">
        <f>(D16/D19)</f>
        <v>0.15</v>
      </c>
      <c r="F16" s="28"/>
    </row>
    <row r="17" spans="2:8" ht="15">
      <c r="B17" s="27"/>
      <c r="C17" s="55">
        <v>9</v>
      </c>
      <c r="D17" s="57">
        <v>15</v>
      </c>
      <c r="E17" s="58">
        <f>(D17/D19)</f>
        <v>0.375</v>
      </c>
      <c r="F17" s="28"/>
      <c r="H17" s="87"/>
    </row>
    <row r="18" spans="2:6" ht="15">
      <c r="B18" s="27"/>
      <c r="C18" s="55">
        <v>10</v>
      </c>
      <c r="D18" s="57">
        <v>16</v>
      </c>
      <c r="E18" s="58">
        <f>(D18/D19)</f>
        <v>0.4</v>
      </c>
      <c r="F18" s="28"/>
    </row>
    <row r="19" spans="2:9" ht="15.75" thickBot="1">
      <c r="B19" s="27"/>
      <c r="C19" s="51" t="s">
        <v>10</v>
      </c>
      <c r="D19" s="52">
        <f>SUM(D9:D18)</f>
        <v>40</v>
      </c>
      <c r="E19" s="53">
        <f>SUM(E9:E18)</f>
        <v>1</v>
      </c>
      <c r="F19" s="28"/>
      <c r="I19" s="86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3.5" thickBot="1">
      <c r="B41" s="40"/>
      <c r="C41" s="19"/>
      <c r="D41" s="19"/>
      <c r="E41" s="19"/>
      <c r="F41" s="41"/>
    </row>
    <row r="45" ht="13.5" thickBot="1"/>
    <row r="46" spans="2:6" ht="30" customHeight="1">
      <c r="B46" s="151"/>
      <c r="C46" s="152"/>
      <c r="D46" s="152"/>
      <c r="E46" s="152"/>
      <c r="F46" s="153"/>
    </row>
    <row r="47" spans="2:6" ht="30" customHeight="1">
      <c r="B47" s="154"/>
      <c r="C47" s="155"/>
      <c r="D47" s="155"/>
      <c r="E47" s="155"/>
      <c r="F47" s="156"/>
    </row>
    <row r="48" spans="2:6" ht="30" customHeight="1">
      <c r="B48" s="154"/>
      <c r="C48" s="155"/>
      <c r="D48" s="155"/>
      <c r="E48" s="155"/>
      <c r="F48" s="156"/>
    </row>
    <row r="49" spans="2:6" ht="10.5" customHeight="1" thickBot="1">
      <c r="B49" s="27"/>
      <c r="C49" s="1"/>
      <c r="D49" s="1"/>
      <c r="E49" s="1"/>
      <c r="F49" s="28"/>
    </row>
    <row r="50" spans="2:6" ht="24" thickBot="1">
      <c r="B50" s="144" t="s">
        <v>112</v>
      </c>
      <c r="C50" s="157"/>
      <c r="D50" s="157"/>
      <c r="E50" s="157"/>
      <c r="F50" s="145"/>
    </row>
    <row r="51" spans="2:6" ht="21" thickBot="1">
      <c r="B51" s="158"/>
      <c r="C51" s="159"/>
      <c r="D51" s="159"/>
      <c r="E51" s="159"/>
      <c r="F51" s="160"/>
    </row>
    <row r="52" spans="2:6" ht="21" thickBot="1">
      <c r="B52" s="161" t="s">
        <v>113</v>
      </c>
      <c r="C52" s="162"/>
      <c r="D52" s="162"/>
      <c r="E52" s="162"/>
      <c r="F52" s="163"/>
    </row>
    <row r="53" spans="2:6" s="6" customFormat="1" ht="21" thickBot="1">
      <c r="B53" s="158"/>
      <c r="C53" s="159"/>
      <c r="D53" s="159"/>
      <c r="E53" s="159"/>
      <c r="F53" s="160"/>
    </row>
    <row r="54" spans="2:6" ht="21" thickBot="1">
      <c r="B54" s="167" t="s">
        <v>114</v>
      </c>
      <c r="C54" s="168"/>
      <c r="D54" s="169" t="s">
        <v>115</v>
      </c>
      <c r="E54" s="170"/>
      <c r="F54" s="171"/>
    </row>
    <row r="55" spans="2:6" ht="18">
      <c r="B55" s="172" t="s">
        <v>116</v>
      </c>
      <c r="C55" s="173"/>
      <c r="D55" s="174" t="s">
        <v>117</v>
      </c>
      <c r="E55" s="175"/>
      <c r="F55" s="176"/>
    </row>
    <row r="56" spans="2:6" ht="18">
      <c r="B56" s="177" t="s">
        <v>118</v>
      </c>
      <c r="C56" s="178"/>
      <c r="D56" s="179" t="s">
        <v>119</v>
      </c>
      <c r="E56" s="180"/>
      <c r="F56" s="181"/>
    </row>
    <row r="57" spans="2:6" ht="18">
      <c r="B57" s="188" t="s">
        <v>120</v>
      </c>
      <c r="C57" s="189"/>
      <c r="D57" s="179" t="s">
        <v>121</v>
      </c>
      <c r="E57" s="180"/>
      <c r="F57" s="181"/>
    </row>
    <row r="58" spans="2:6" ht="18">
      <c r="B58" s="190" t="s">
        <v>122</v>
      </c>
      <c r="C58" s="191"/>
      <c r="D58" s="179" t="s">
        <v>123</v>
      </c>
      <c r="E58" s="180"/>
      <c r="F58" s="181"/>
    </row>
    <row r="59" spans="2:6" ht="18.75" thickBot="1">
      <c r="B59" s="192" t="s">
        <v>124</v>
      </c>
      <c r="C59" s="193"/>
      <c r="D59" s="164" t="s">
        <v>125</v>
      </c>
      <c r="E59" s="165"/>
      <c r="F59" s="166"/>
    </row>
    <row r="60" spans="2:6" ht="18.75" thickBot="1">
      <c r="B60" s="182"/>
      <c r="C60" s="183"/>
      <c r="D60" s="183"/>
      <c r="E60" s="183"/>
      <c r="F60" s="184"/>
    </row>
    <row r="61" spans="2:6" ht="21" thickBot="1">
      <c r="B61" s="161" t="s">
        <v>126</v>
      </c>
      <c r="C61" s="162"/>
      <c r="D61" s="162"/>
      <c r="E61" s="162"/>
      <c r="F61" s="163"/>
    </row>
    <row r="62" spans="2:6" ht="15" customHeight="1">
      <c r="B62" s="194" t="s">
        <v>132</v>
      </c>
      <c r="C62" s="195"/>
      <c r="D62" s="195"/>
      <c r="E62" s="195"/>
      <c r="F62" s="196"/>
    </row>
    <row r="63" spans="2:6" ht="15" customHeight="1">
      <c r="B63" s="197"/>
      <c r="C63" s="198"/>
      <c r="D63" s="198"/>
      <c r="E63" s="198"/>
      <c r="F63" s="199"/>
    </row>
    <row r="64" spans="2:8" ht="15" customHeight="1">
      <c r="B64" s="197"/>
      <c r="C64" s="198"/>
      <c r="D64" s="198"/>
      <c r="E64" s="198"/>
      <c r="F64" s="199"/>
      <c r="H64" s="61"/>
    </row>
    <row r="65" spans="2:6" ht="69" customHeight="1" thickBot="1">
      <c r="B65" s="200"/>
      <c r="C65" s="201"/>
      <c r="D65" s="201"/>
      <c r="E65" s="201"/>
      <c r="F65" s="202"/>
    </row>
    <row r="66" spans="2:6" ht="29.25" customHeight="1" thickBot="1">
      <c r="B66" s="185" t="s">
        <v>127</v>
      </c>
      <c r="C66" s="186"/>
      <c r="D66" s="186"/>
      <c r="E66" s="186"/>
      <c r="F66" s="187"/>
    </row>
    <row r="67" spans="2:6" ht="12.75" customHeight="1">
      <c r="B67" s="194" t="s">
        <v>133</v>
      </c>
      <c r="C67" s="195"/>
      <c r="D67" s="195"/>
      <c r="E67" s="195"/>
      <c r="F67" s="196"/>
    </row>
    <row r="68" spans="2:6" ht="12.75" customHeight="1">
      <c r="B68" s="197"/>
      <c r="C68" s="198"/>
      <c r="D68" s="198"/>
      <c r="E68" s="198"/>
      <c r="F68" s="199"/>
    </row>
    <row r="69" spans="2:6" ht="21.75" customHeight="1">
      <c r="B69" s="197"/>
      <c r="C69" s="198"/>
      <c r="D69" s="198"/>
      <c r="E69" s="198"/>
      <c r="F69" s="199"/>
    </row>
    <row r="70" spans="2:6" ht="38.25" customHeight="1">
      <c r="B70" s="197"/>
      <c r="C70" s="198"/>
      <c r="D70" s="198"/>
      <c r="E70" s="198"/>
      <c r="F70" s="199"/>
    </row>
    <row r="71" spans="2:6" ht="12.75" customHeight="1">
      <c r="B71" s="197"/>
      <c r="C71" s="198"/>
      <c r="D71" s="198"/>
      <c r="E71" s="198"/>
      <c r="F71" s="199"/>
    </row>
    <row r="72" spans="2:6" ht="1.5" customHeight="1">
      <c r="B72" s="197"/>
      <c r="C72" s="198"/>
      <c r="D72" s="198"/>
      <c r="E72" s="198"/>
      <c r="F72" s="199"/>
    </row>
    <row r="73" spans="2:6" ht="13.5" thickBot="1">
      <c r="B73" s="40"/>
      <c r="C73" s="19"/>
      <c r="D73" s="19"/>
      <c r="E73" s="19"/>
      <c r="F73" s="41"/>
    </row>
  </sheetData>
  <sheetProtection/>
  <mergeCells count="24">
    <mergeCell ref="B2:F4"/>
    <mergeCell ref="B6:F6"/>
    <mergeCell ref="B46:F48"/>
    <mergeCell ref="B50:F50"/>
    <mergeCell ref="B51:F51"/>
    <mergeCell ref="B52:F52"/>
    <mergeCell ref="D59:F59"/>
    <mergeCell ref="B53:F53"/>
    <mergeCell ref="B54:C54"/>
    <mergeCell ref="D54:F54"/>
    <mergeCell ref="B55:C55"/>
    <mergeCell ref="D55:F55"/>
    <mergeCell ref="B56:C56"/>
    <mergeCell ref="D56:F56"/>
    <mergeCell ref="B60:F60"/>
    <mergeCell ref="B61:F61"/>
    <mergeCell ref="B62:F65"/>
    <mergeCell ref="B66:F66"/>
    <mergeCell ref="B67:F72"/>
    <mergeCell ref="B57:C57"/>
    <mergeCell ref="D57:F57"/>
    <mergeCell ref="B58:C58"/>
    <mergeCell ref="D58:F58"/>
    <mergeCell ref="B59:C59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75"/>
  <sheetViews>
    <sheetView tabSelected="1" zoomScale="80" zoomScaleNormal="80" zoomScalePageLayoutView="0" workbookViewId="0" topLeftCell="A1">
      <selection activeCell="B69" sqref="B69:F74"/>
    </sheetView>
  </sheetViews>
  <sheetFormatPr defaultColWidth="11.421875" defaultRowHeight="12.75"/>
  <cols>
    <col min="1" max="1" width="2.28125" style="0" customWidth="1"/>
    <col min="2" max="6" width="18.7109375" style="0" customWidth="1"/>
    <col min="7" max="7" width="4.7109375" style="0" customWidth="1"/>
  </cols>
  <sheetData>
    <row r="1" ht="3.75" customHeight="1" thickBot="1"/>
    <row r="2" spans="2:6" ht="30" customHeight="1">
      <c r="B2" s="151"/>
      <c r="C2" s="152"/>
      <c r="D2" s="152"/>
      <c r="E2" s="152"/>
      <c r="F2" s="153"/>
    </row>
    <row r="3" spans="2:6" ht="30" customHeight="1">
      <c r="B3" s="154"/>
      <c r="C3" s="155"/>
      <c r="D3" s="155"/>
      <c r="E3" s="155"/>
      <c r="F3" s="156"/>
    </row>
    <row r="4" spans="2:6" ht="30" customHeight="1">
      <c r="B4" s="154"/>
      <c r="C4" s="155"/>
      <c r="D4" s="155"/>
      <c r="E4" s="155"/>
      <c r="F4" s="156"/>
    </row>
    <row r="5" ht="10.5" customHeight="1" thickBot="1"/>
    <row r="6" spans="2:6" ht="41.25" customHeight="1" thickBot="1">
      <c r="B6" s="203" t="str">
        <f>ENCUESTA!D42</f>
        <v>¿Asiste usted a los partidos del equipo profesional Real Valledupar? </v>
      </c>
      <c r="C6" s="204"/>
      <c r="D6" s="204"/>
      <c r="E6" s="204"/>
      <c r="F6" s="205"/>
    </row>
    <row r="7" spans="2:6" ht="12.75">
      <c r="B7" s="27"/>
      <c r="C7" s="1"/>
      <c r="D7" s="1"/>
      <c r="E7" s="1"/>
      <c r="F7" s="28"/>
    </row>
    <row r="8" spans="2:6" ht="12.75">
      <c r="B8" s="27"/>
      <c r="C8" s="1"/>
      <c r="D8" s="1"/>
      <c r="E8" s="1"/>
      <c r="F8" s="28"/>
    </row>
    <row r="9" spans="2:6" ht="13.5" thickBot="1">
      <c r="B9" s="27"/>
      <c r="C9" s="1"/>
      <c r="D9" s="1"/>
      <c r="E9" s="1"/>
      <c r="F9" s="28"/>
    </row>
    <row r="10" spans="2:6" ht="18.75" thickBot="1">
      <c r="B10" s="27"/>
      <c r="C10" s="62" t="s">
        <v>33</v>
      </c>
      <c r="D10" s="63" t="s">
        <v>7</v>
      </c>
      <c r="E10" s="64" t="s">
        <v>8</v>
      </c>
      <c r="F10" s="28"/>
    </row>
    <row r="11" spans="2:6" ht="18">
      <c r="B11" s="27"/>
      <c r="C11" s="65" t="s">
        <v>3</v>
      </c>
      <c r="D11" s="66">
        <v>31</v>
      </c>
      <c r="E11" s="67">
        <f>(D11/D13)</f>
        <v>0.775</v>
      </c>
      <c r="F11" s="28"/>
    </row>
    <row r="12" spans="2:6" ht="18">
      <c r="B12" s="27"/>
      <c r="C12" s="68" t="s">
        <v>9</v>
      </c>
      <c r="D12" s="69">
        <v>9</v>
      </c>
      <c r="E12" s="67">
        <f>(D12/D13)</f>
        <v>0.225</v>
      </c>
      <c r="F12" s="28"/>
    </row>
    <row r="13" spans="2:6" ht="18.75" thickBot="1">
      <c r="B13" s="27"/>
      <c r="C13" s="70" t="s">
        <v>10</v>
      </c>
      <c r="D13" s="71">
        <f>SUM(D11:D12)</f>
        <v>40</v>
      </c>
      <c r="E13" s="72">
        <f>SUM(E11:E12)</f>
        <v>1</v>
      </c>
      <c r="F13" s="28"/>
    </row>
    <row r="14" spans="2:6" ht="12.75">
      <c r="B14" s="27"/>
      <c r="C14" s="1"/>
      <c r="D14" s="1"/>
      <c r="E14" s="1"/>
      <c r="F14" s="28"/>
    </row>
    <row r="15" spans="2:6" ht="12.75">
      <c r="B15" s="27"/>
      <c r="C15" s="1"/>
      <c r="D15" s="1"/>
      <c r="E15" s="1"/>
      <c r="F15" s="28"/>
    </row>
    <row r="16" spans="2:6" ht="12.75">
      <c r="B16" s="27"/>
      <c r="C16" s="1"/>
      <c r="D16" s="1"/>
      <c r="E16" s="1"/>
      <c r="F16" s="28"/>
    </row>
    <row r="17" spans="2:6" ht="12.75">
      <c r="B17" s="27"/>
      <c r="C17" s="1"/>
      <c r="D17" s="1"/>
      <c r="E17" s="1"/>
      <c r="F17" s="28"/>
    </row>
    <row r="18" spans="2:6" ht="12.75">
      <c r="B18" s="27"/>
      <c r="C18" s="1"/>
      <c r="D18" s="1"/>
      <c r="E18" s="1"/>
      <c r="F18" s="28"/>
    </row>
    <row r="19" spans="2:6" ht="12.75">
      <c r="B19" s="27"/>
      <c r="C19" s="1"/>
      <c r="D19" s="1"/>
      <c r="E19" s="1"/>
      <c r="F19" s="28"/>
    </row>
    <row r="20" spans="2:6" ht="12.75">
      <c r="B20" s="27"/>
      <c r="C20" s="1"/>
      <c r="D20" s="1"/>
      <c r="E20" s="1"/>
      <c r="F20" s="28"/>
    </row>
    <row r="21" spans="2:6" ht="12.75">
      <c r="B21" s="27"/>
      <c r="C21" s="1"/>
      <c r="D21" s="1"/>
      <c r="E21" s="1"/>
      <c r="F21" s="28"/>
    </row>
    <row r="22" spans="2:6" ht="12.75">
      <c r="B22" s="27"/>
      <c r="C22" s="1"/>
      <c r="D22" s="1"/>
      <c r="E22" s="1"/>
      <c r="F22" s="28"/>
    </row>
    <row r="23" spans="2:6" ht="12.75">
      <c r="B23" s="27"/>
      <c r="C23" s="1"/>
      <c r="D23" s="1"/>
      <c r="E23" s="1"/>
      <c r="F23" s="28"/>
    </row>
    <row r="24" spans="2:6" ht="12.75">
      <c r="B24" s="27"/>
      <c r="C24" s="1"/>
      <c r="D24" s="1"/>
      <c r="E24" s="1"/>
      <c r="F24" s="28"/>
    </row>
    <row r="25" spans="2:6" ht="12.75">
      <c r="B25" s="27"/>
      <c r="C25" s="1"/>
      <c r="D25" s="1"/>
      <c r="E25" s="1"/>
      <c r="F25" s="28"/>
    </row>
    <row r="26" spans="2:6" ht="12.75">
      <c r="B26" s="27"/>
      <c r="C26" s="1"/>
      <c r="D26" s="1"/>
      <c r="E26" s="1"/>
      <c r="F26" s="28"/>
    </row>
    <row r="27" spans="2:6" ht="12.75">
      <c r="B27" s="27"/>
      <c r="C27" s="1"/>
      <c r="D27" s="1"/>
      <c r="E27" s="1"/>
      <c r="F27" s="28"/>
    </row>
    <row r="28" spans="2:6" ht="12.75">
      <c r="B28" s="27"/>
      <c r="C28" s="1"/>
      <c r="D28" s="1"/>
      <c r="E28" s="1"/>
      <c r="F28" s="28"/>
    </row>
    <row r="29" spans="2:6" ht="12.75">
      <c r="B29" s="27"/>
      <c r="C29" s="1"/>
      <c r="D29" s="1"/>
      <c r="E29" s="1"/>
      <c r="F29" s="28"/>
    </row>
    <row r="30" spans="2:6" ht="12.75">
      <c r="B30" s="27"/>
      <c r="C30" s="1"/>
      <c r="D30" s="1"/>
      <c r="E30" s="1"/>
      <c r="F30" s="28"/>
    </row>
    <row r="31" spans="2:6" ht="12.75">
      <c r="B31" s="27"/>
      <c r="C31" s="1"/>
      <c r="D31" s="1"/>
      <c r="E31" s="1"/>
      <c r="F31" s="28"/>
    </row>
    <row r="32" spans="2:6" ht="12.75">
      <c r="B32" s="27"/>
      <c r="C32" s="1"/>
      <c r="D32" s="1"/>
      <c r="E32" s="1"/>
      <c r="F32" s="28"/>
    </row>
    <row r="33" spans="2:6" ht="12.75">
      <c r="B33" s="27"/>
      <c r="C33" s="1"/>
      <c r="D33" s="1"/>
      <c r="E33" s="1"/>
      <c r="F33" s="28"/>
    </row>
    <row r="34" spans="2:6" ht="12.75">
      <c r="B34" s="27"/>
      <c r="C34" s="1"/>
      <c r="D34" s="1"/>
      <c r="E34" s="1"/>
      <c r="F34" s="28"/>
    </row>
    <row r="35" spans="2:6" ht="12.75">
      <c r="B35" s="27"/>
      <c r="C35" s="1"/>
      <c r="D35" s="1"/>
      <c r="E35" s="1"/>
      <c r="F35" s="28"/>
    </row>
    <row r="36" spans="2:6" ht="12.75">
      <c r="B36" s="27"/>
      <c r="C36" s="1"/>
      <c r="D36" s="1"/>
      <c r="E36" s="1"/>
      <c r="F36" s="28"/>
    </row>
    <row r="37" spans="2:6" ht="12.75">
      <c r="B37" s="27"/>
      <c r="C37" s="1"/>
      <c r="D37" s="1"/>
      <c r="E37" s="1"/>
      <c r="F37" s="28"/>
    </row>
    <row r="38" spans="2:6" ht="12.75">
      <c r="B38" s="27"/>
      <c r="C38" s="1"/>
      <c r="D38" s="1"/>
      <c r="E38" s="1"/>
      <c r="F38" s="28"/>
    </row>
    <row r="39" spans="2:6" ht="12.75">
      <c r="B39" s="27"/>
      <c r="C39" s="1"/>
      <c r="D39" s="1"/>
      <c r="E39" s="1"/>
      <c r="F39" s="28"/>
    </row>
    <row r="40" spans="2:6" ht="12.75">
      <c r="B40" s="27"/>
      <c r="C40" s="1"/>
      <c r="D40" s="1"/>
      <c r="E40" s="1"/>
      <c r="F40" s="28"/>
    </row>
    <row r="41" spans="2:6" ht="12.75">
      <c r="B41" s="27"/>
      <c r="C41" s="1"/>
      <c r="D41" s="1"/>
      <c r="E41" s="1"/>
      <c r="F41" s="28"/>
    </row>
    <row r="42" spans="2:6" ht="12.75">
      <c r="B42" s="27"/>
      <c r="C42" s="1"/>
      <c r="D42" s="1"/>
      <c r="E42" s="1"/>
      <c r="F42" s="28"/>
    </row>
    <row r="43" spans="2:6" ht="12.75">
      <c r="B43" s="27"/>
      <c r="C43" s="1"/>
      <c r="D43" s="1"/>
      <c r="E43" s="1"/>
      <c r="F43" s="28"/>
    </row>
    <row r="44" spans="2:6" ht="13.5" thickBot="1">
      <c r="B44" s="40"/>
      <c r="C44" s="19"/>
      <c r="D44" s="19"/>
      <c r="E44" s="19"/>
      <c r="F44" s="41"/>
    </row>
    <row r="47" ht="13.5" thickBot="1"/>
    <row r="48" spans="2:6" ht="30" customHeight="1">
      <c r="B48" s="151"/>
      <c r="C48" s="152"/>
      <c r="D48" s="152"/>
      <c r="E48" s="152"/>
      <c r="F48" s="153"/>
    </row>
    <row r="49" spans="2:6" ht="30" customHeight="1">
      <c r="B49" s="154"/>
      <c r="C49" s="155"/>
      <c r="D49" s="155"/>
      <c r="E49" s="155"/>
      <c r="F49" s="156"/>
    </row>
    <row r="50" spans="2:6" ht="30" customHeight="1">
      <c r="B50" s="154"/>
      <c r="C50" s="155"/>
      <c r="D50" s="155"/>
      <c r="E50" s="155"/>
      <c r="F50" s="156"/>
    </row>
    <row r="51" spans="2:6" ht="10.5" customHeight="1" thickBot="1">
      <c r="B51" s="27"/>
      <c r="C51" s="1"/>
      <c r="D51" s="1"/>
      <c r="E51" s="1"/>
      <c r="F51" s="28"/>
    </row>
    <row r="52" spans="2:6" ht="24" thickBot="1">
      <c r="B52" s="144" t="s">
        <v>112</v>
      </c>
      <c r="C52" s="157"/>
      <c r="D52" s="157"/>
      <c r="E52" s="157"/>
      <c r="F52" s="145"/>
    </row>
    <row r="53" spans="2:6" ht="21" thickBot="1">
      <c r="B53" s="158"/>
      <c r="C53" s="159"/>
      <c r="D53" s="159"/>
      <c r="E53" s="159"/>
      <c r="F53" s="160"/>
    </row>
    <row r="54" spans="2:6" ht="21" thickBot="1">
      <c r="B54" s="161" t="s">
        <v>113</v>
      </c>
      <c r="C54" s="162"/>
      <c r="D54" s="162"/>
      <c r="E54" s="162"/>
      <c r="F54" s="163"/>
    </row>
    <row r="55" spans="2:6" s="6" customFormat="1" ht="21" thickBot="1">
      <c r="B55" s="158"/>
      <c r="C55" s="159"/>
      <c r="D55" s="159"/>
      <c r="E55" s="159"/>
      <c r="F55" s="160"/>
    </row>
    <row r="56" spans="2:6" ht="21" thickBot="1">
      <c r="B56" s="167" t="s">
        <v>114</v>
      </c>
      <c r="C56" s="168"/>
      <c r="D56" s="169" t="s">
        <v>115</v>
      </c>
      <c r="E56" s="170"/>
      <c r="F56" s="171"/>
    </row>
    <row r="57" spans="2:6" ht="18">
      <c r="B57" s="172" t="s">
        <v>116</v>
      </c>
      <c r="C57" s="173"/>
      <c r="D57" s="174" t="s">
        <v>117</v>
      </c>
      <c r="E57" s="175"/>
      <c r="F57" s="176"/>
    </row>
    <row r="58" spans="2:6" ht="18">
      <c r="B58" s="177" t="s">
        <v>118</v>
      </c>
      <c r="C58" s="178"/>
      <c r="D58" s="179" t="s">
        <v>119</v>
      </c>
      <c r="E58" s="180"/>
      <c r="F58" s="181"/>
    </row>
    <row r="59" spans="2:6" ht="18">
      <c r="B59" s="188" t="s">
        <v>120</v>
      </c>
      <c r="C59" s="189"/>
      <c r="D59" s="179" t="s">
        <v>121</v>
      </c>
      <c r="E59" s="180"/>
      <c r="F59" s="181"/>
    </row>
    <row r="60" spans="2:6" ht="18">
      <c r="B60" s="190" t="s">
        <v>122</v>
      </c>
      <c r="C60" s="191"/>
      <c r="D60" s="179" t="s">
        <v>123</v>
      </c>
      <c r="E60" s="180"/>
      <c r="F60" s="181"/>
    </row>
    <row r="61" spans="2:6" ht="18.75" thickBot="1">
      <c r="B61" s="192" t="s">
        <v>124</v>
      </c>
      <c r="C61" s="193"/>
      <c r="D61" s="164" t="s">
        <v>125</v>
      </c>
      <c r="E61" s="165"/>
      <c r="F61" s="166"/>
    </row>
    <row r="62" spans="2:6" ht="18.75" thickBot="1">
      <c r="B62" s="182"/>
      <c r="C62" s="183"/>
      <c r="D62" s="183"/>
      <c r="E62" s="183"/>
      <c r="F62" s="184"/>
    </row>
    <row r="63" spans="2:6" ht="21" thickBot="1">
      <c r="B63" s="161" t="s">
        <v>126</v>
      </c>
      <c r="C63" s="162"/>
      <c r="D63" s="162"/>
      <c r="E63" s="162"/>
      <c r="F63" s="163"/>
    </row>
    <row r="64" spans="2:6" ht="15" customHeight="1">
      <c r="B64" s="194" t="s">
        <v>135</v>
      </c>
      <c r="C64" s="195"/>
      <c r="D64" s="195"/>
      <c r="E64" s="195"/>
      <c r="F64" s="196"/>
    </row>
    <row r="65" spans="2:6" ht="15" customHeight="1">
      <c r="B65" s="197"/>
      <c r="C65" s="198"/>
      <c r="D65" s="198"/>
      <c r="E65" s="198"/>
      <c r="F65" s="199"/>
    </row>
    <row r="66" spans="2:8" ht="15" customHeight="1">
      <c r="B66" s="197"/>
      <c r="C66" s="198"/>
      <c r="D66" s="198"/>
      <c r="E66" s="198"/>
      <c r="F66" s="199"/>
      <c r="H66" s="61"/>
    </row>
    <row r="67" spans="2:6" ht="69" customHeight="1" thickBot="1">
      <c r="B67" s="200"/>
      <c r="C67" s="201"/>
      <c r="D67" s="201"/>
      <c r="E67" s="201"/>
      <c r="F67" s="202"/>
    </row>
    <row r="68" spans="2:6" ht="29.25" customHeight="1" thickBot="1">
      <c r="B68" s="185" t="s">
        <v>127</v>
      </c>
      <c r="C68" s="186"/>
      <c r="D68" s="186"/>
      <c r="E68" s="186"/>
      <c r="F68" s="187"/>
    </row>
    <row r="69" spans="2:6" ht="12.75" customHeight="1">
      <c r="B69" s="217" t="s">
        <v>141</v>
      </c>
      <c r="C69" s="218"/>
      <c r="D69" s="218"/>
      <c r="E69" s="218"/>
      <c r="F69" s="219"/>
    </row>
    <row r="70" spans="2:6" ht="12.75" customHeight="1">
      <c r="B70" s="220"/>
      <c r="C70" s="221"/>
      <c r="D70" s="221"/>
      <c r="E70" s="221"/>
      <c r="F70" s="222"/>
    </row>
    <row r="71" spans="2:6" ht="21.75" customHeight="1">
      <c r="B71" s="220"/>
      <c r="C71" s="221"/>
      <c r="D71" s="221"/>
      <c r="E71" s="221"/>
      <c r="F71" s="222"/>
    </row>
    <row r="72" spans="2:6" ht="38.25" customHeight="1">
      <c r="B72" s="220"/>
      <c r="C72" s="221"/>
      <c r="D72" s="221"/>
      <c r="E72" s="221"/>
      <c r="F72" s="222"/>
    </row>
    <row r="73" spans="2:6" ht="12.75" customHeight="1">
      <c r="B73" s="220"/>
      <c r="C73" s="221"/>
      <c r="D73" s="221"/>
      <c r="E73" s="221"/>
      <c r="F73" s="222"/>
    </row>
    <row r="74" spans="2:6" ht="1.5" customHeight="1">
      <c r="B74" s="220"/>
      <c r="C74" s="221"/>
      <c r="D74" s="221"/>
      <c r="E74" s="221"/>
      <c r="F74" s="222"/>
    </row>
    <row r="75" spans="2:6" ht="13.5" thickBot="1">
      <c r="B75" s="40"/>
      <c r="C75" s="19"/>
      <c r="D75" s="19"/>
      <c r="E75" s="19"/>
      <c r="F75" s="41"/>
    </row>
  </sheetData>
  <sheetProtection/>
  <mergeCells count="24">
    <mergeCell ref="B2:F4"/>
    <mergeCell ref="B6:F6"/>
    <mergeCell ref="B48:F50"/>
    <mergeCell ref="B52:F52"/>
    <mergeCell ref="B53:F53"/>
    <mergeCell ref="B54:F54"/>
    <mergeCell ref="D61:F61"/>
    <mergeCell ref="B55:F55"/>
    <mergeCell ref="B56:C56"/>
    <mergeCell ref="D56:F56"/>
    <mergeCell ref="B57:C57"/>
    <mergeCell ref="D57:F57"/>
    <mergeCell ref="B58:C58"/>
    <mergeCell ref="D58:F58"/>
    <mergeCell ref="B62:F62"/>
    <mergeCell ref="B63:F63"/>
    <mergeCell ref="B64:F67"/>
    <mergeCell ref="B68:F68"/>
    <mergeCell ref="B69:F74"/>
    <mergeCell ref="B59:C59"/>
    <mergeCell ref="D59:F59"/>
    <mergeCell ref="B60:C60"/>
    <mergeCell ref="D60:F60"/>
    <mergeCell ref="B61:C61"/>
  </mergeCells>
  <printOptions horizontalCentered="1" verticalCentered="1"/>
  <pageMargins left="0.1968503937007874" right="0.1968503937007874" top="0.7874015748031497" bottom="0.7874015748031497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pfe5ca</dc:creator>
  <cp:keywords/>
  <dc:description/>
  <cp:lastModifiedBy>pc1</cp:lastModifiedBy>
  <cp:lastPrinted>2019-11-05T15:20:50Z</cp:lastPrinted>
  <dcterms:created xsi:type="dcterms:W3CDTF">2006-12-05T17:04:19Z</dcterms:created>
  <dcterms:modified xsi:type="dcterms:W3CDTF">2019-12-18T16:47:55Z</dcterms:modified>
  <cp:category/>
  <cp:version/>
  <cp:contentType/>
  <cp:contentStatus/>
</cp:coreProperties>
</file>