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anna_Muvdi\Desktop\AUTODIAGNOSTICOS 2019\"/>
    </mc:Choice>
  </mc:AlternateContent>
  <bookViews>
    <workbookView xWindow="0" yWindow="465" windowWidth="20760" windowHeight="11205" tabRatio="795" activeTab="3"/>
  </bookViews>
  <sheets>
    <sheet name="Inicio" sheetId="16" r:id="rId1"/>
    <sheet name="Instrucciones" sheetId="14" r:id="rId2"/>
    <sheet name="Autodiagnóstico" sheetId="15" r:id="rId3"/>
    <sheet name="Gráficas" sheetId="20"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62913"/>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15" l="1"/>
  <c r="F15" i="15"/>
  <c r="D10" i="15"/>
  <c r="G6" i="15"/>
  <c r="C41" i="8" l="1"/>
  <c r="C31" i="8"/>
  <c r="C17" i="8"/>
  <c r="C7" i="8"/>
  <c r="F25" i="8" l="1"/>
  <c r="F11" i="8"/>
  <c r="F7" i="8"/>
  <c r="F47" i="8" l="1"/>
  <c r="E47" i="8"/>
  <c r="F46" i="8"/>
  <c r="E46" i="8"/>
  <c r="D46" i="8"/>
  <c r="F45" i="8"/>
  <c r="E45" i="8"/>
  <c r="F44" i="8"/>
  <c r="E44" i="8"/>
  <c r="F43" i="8"/>
  <c r="E43" i="8"/>
  <c r="F42" i="8"/>
  <c r="E42" i="8"/>
  <c r="F41" i="8"/>
  <c r="E41" i="8"/>
  <c r="D41" i="8"/>
  <c r="F40" i="8"/>
  <c r="E40" i="8"/>
  <c r="F39" i="8"/>
  <c r="E39" i="8"/>
  <c r="F38" i="8"/>
  <c r="E38" i="8"/>
  <c r="D38" i="8"/>
  <c r="F37" i="8"/>
  <c r="E37" i="8"/>
  <c r="F36" i="8"/>
  <c r="E36" i="8"/>
  <c r="D36" i="8"/>
  <c r="F35" i="8"/>
  <c r="E35" i="8"/>
  <c r="F34" i="8"/>
  <c r="E34" i="8"/>
  <c r="F33" i="8"/>
  <c r="E33" i="8"/>
  <c r="D33" i="8"/>
  <c r="F32" i="8"/>
  <c r="E32" i="8"/>
  <c r="F31" i="8"/>
  <c r="E31" i="8"/>
  <c r="D31" i="8"/>
  <c r="F30" i="8"/>
  <c r="E30" i="8"/>
  <c r="F29" i="8"/>
  <c r="E29" i="8"/>
  <c r="F28" i="8"/>
  <c r="E28" i="8"/>
  <c r="F27" i="8"/>
  <c r="E27" i="8"/>
  <c r="F26" i="8"/>
  <c r="E26" i="8"/>
  <c r="E25" i="8"/>
  <c r="F24" i="8"/>
  <c r="E24" i="8"/>
  <c r="F23" i="8"/>
  <c r="E23" i="8"/>
  <c r="F22" i="8"/>
  <c r="E22" i="8"/>
  <c r="F21" i="8"/>
  <c r="E21" i="8"/>
  <c r="F20" i="8"/>
  <c r="E20" i="8"/>
  <c r="F19" i="8"/>
  <c r="E19" i="8"/>
  <c r="F18" i="8"/>
  <c r="E18" i="8"/>
  <c r="F17" i="8"/>
  <c r="E17" i="8"/>
  <c r="D17" i="8"/>
  <c r="F16" i="8"/>
  <c r="E16" i="8"/>
  <c r="D16" i="8"/>
  <c r="F15" i="8"/>
  <c r="E15" i="8"/>
  <c r="F14" i="8"/>
  <c r="E14" i="8"/>
  <c r="F13" i="8"/>
  <c r="E13" i="8"/>
  <c r="F12" i="8"/>
  <c r="E12" i="8"/>
  <c r="D12" i="8"/>
  <c r="E11" i="8"/>
  <c r="F10" i="8"/>
  <c r="E10" i="8"/>
  <c r="F9" i="8"/>
  <c r="E9" i="8"/>
  <c r="F8" i="8"/>
  <c r="E8" i="8"/>
  <c r="E7" i="8"/>
  <c r="D7" i="8"/>
  <c r="J126" i="20"/>
  <c r="J125" i="20"/>
  <c r="H121" i="20"/>
  <c r="J103" i="20"/>
  <c r="J102" i="20"/>
  <c r="J101" i="20"/>
  <c r="J100" i="20"/>
  <c r="H96" i="20"/>
  <c r="J78" i="20"/>
  <c r="H74" i="20"/>
  <c r="J58" i="20"/>
  <c r="J57" i="20"/>
  <c r="J56" i="20"/>
  <c r="G52" i="20"/>
  <c r="J36" i="20"/>
  <c r="J35" i="20"/>
  <c r="J34" i="20"/>
  <c r="J33" i="20"/>
  <c r="I12" i="20"/>
  <c r="F49" i="15"/>
  <c r="L126" i="20" s="1"/>
  <c r="F44" i="15"/>
  <c r="L125" i="20" s="1"/>
  <c r="D44" i="15"/>
  <c r="L36" i="20" s="1"/>
  <c r="F41" i="15"/>
  <c r="L103" i="20" s="1"/>
  <c r="F39" i="15"/>
  <c r="L102" i="20" s="1"/>
  <c r="F36" i="15"/>
  <c r="L101" i="20" s="1"/>
  <c r="F34" i="15"/>
  <c r="L100" i="20" s="1"/>
  <c r="D34" i="15"/>
  <c r="L35" i="20" s="1"/>
  <c r="F20" i="15"/>
  <c r="L78" i="20" s="1"/>
  <c r="D20" i="15"/>
  <c r="L34" i="20" s="1"/>
  <c r="F19" i="15"/>
  <c r="L58" i="20" s="1"/>
  <c r="L57" i="20"/>
  <c r="L56" i="20"/>
  <c r="L33" i="20"/>
  <c r="K12" i="20"/>
</calcChain>
</file>

<file path=xl/sharedStrings.xml><?xml version="1.0" encoding="utf-8"?>
<sst xmlns="http://schemas.openxmlformats.org/spreadsheetml/2006/main" count="265" uniqueCount="204">
  <si>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</si>
  <si>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</si>
  <si>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</si>
  <si>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</si>
  <si>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</si>
  <si>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</si>
  <si>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</si>
  <si>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</si>
  <si>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</si>
  <si>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</si>
  <si>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</si>
  <si>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</si>
  <si>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</si>
  <si>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</si>
  <si>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</si>
  <si>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</si>
  <si>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</si>
  <si>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</si>
  <si>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</si>
  <si>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</si>
  <si>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</si>
  <si>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</si>
  <si>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</si>
  <si>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</si>
  <si>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</si>
  <si>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</si>
  <si>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</si>
  <si>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</si>
  <si>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</si>
  <si>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</si>
  <si>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</si>
  <si>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</si>
  <si>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</si>
  <si>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</si>
  <si>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AUTODIAGNÓSTICO DE GESTIÓN TRÁMITES</t>
  </si>
  <si>
    <t>Portafolio de oferta institucional (trámites y otros procedimientos administrativos) identificado y difundido</t>
  </si>
  <si>
    <t>Construir el inventario de trámites y otros procedimientos administrativos</t>
  </si>
  <si>
    <t>Registrar y actualizar trámites  y otros procedimientos administrativos en el SUIT</t>
  </si>
  <si>
    <t xml:space="preserve">Difundir información de oferta institucional de trámites y otros </t>
  </si>
  <si>
    <t>Revisar información sobre misión, funciones, procesos misionales, y sobre los productos que resultan de la ejecución de los procesos y que están dirigidos a los ciudadanos o grupos de valor de la entidad.</t>
  </si>
  <si>
    <t>Identificar las dependencias responsables de la entrega de dichos productos, la normativa asociada, los requisitos que se solicitan a los usuarios para acceder, los puntos de atención en donde se prestan al usuario y los horarios de atención.</t>
  </si>
  <si>
    <t>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t>
  </si>
  <si>
    <t>Revisar si los productos identificados corresponden a procedimientos administrativos (verificar el cumplimiento de las siguientes carácterísticas): están asociados a un trámite, su realización no es obigatoria para el usuario.</t>
  </si>
  <si>
    <t>Revise la información que está cargada en el SUIT para identificar si los trámites y otros procedimientos que se encuentran registrados siguen siendo vigentes para la entidad</t>
  </si>
  <si>
    <t>Revisar si la totalidad de los tramites y otros procedimientos administrativos identificados en el inventario se encuentran registrados en el SUIT</t>
  </si>
  <si>
    <t>Si los trámites y otros procedimientos identificados en el inventario no están registrados y su norma de creación es posterior al año 2005, presente a Función Pública la solicitud de aprobación del trámite con la Manifestación de Impacto Regulatorio</t>
  </si>
  <si>
    <t>Registrar los trámites y otros procedimientos administrativos en el Sistema Único de Información de Trámites (SUIT)</t>
  </si>
  <si>
    <t>Actualizar los trámites en el SUIT en armonía con lo dispuesto en el artículo 40 del Decreto - Ley 019 de 2012</t>
  </si>
  <si>
    <t>Difundir información sobre la oferta institucional de trámites y otros procedimientos en lenguaje claro y de forma permanente a los usuarios de los trámites teniendo en cuenta la caracterización</t>
  </si>
  <si>
    <t>Priorización participativa de Trámites a racionalizar</t>
  </si>
  <si>
    <t>Identificar trámites de alto impacto y priorizar</t>
  </si>
  <si>
    <t>Analizar los trámites con mayor frecuencia de solicitud o volumenes de atención</t>
  </si>
  <si>
    <t>Analizar los trámites con mayor tiempo de respuesta por parte de la entidad</t>
  </si>
  <si>
    <t>Identificar trámites que facilitan la implementación del Acuerdo de Paz</t>
  </si>
  <si>
    <t>Identificar  trámites que están relacionados con las metas de los Planes de Desarrollo (nacionales o territoriales)</t>
  </si>
  <si>
    <t xml:space="preserve">Identificar los trámites que estarán incluidos dentro de los Centros Integrados de Servicio al Ciudadano </t>
  </si>
  <si>
    <t>Identificar los trámites que hacen parte de la Ruta de la Excelencia o Mapa de ruta que adelanta el Ministerio de Tecnologías de la Información y las Comunicaciones - DNP y Función Pública</t>
  </si>
  <si>
    <t>Identificar los trámites que están relacionados con los indicadores de Doing Business</t>
  </si>
  <si>
    <t xml:space="preserve">Identificar los trámites con mayor cantidad de quejas, reclamos y denuncias de los ciudadanos </t>
  </si>
  <si>
    <t>Identificar los trámites que requieren mayor atención en razón a su complejidad, costos y afectación de la competitividad, de conformidad con las encuestas aplicadas sobre percepción del servicio a los ciudadanos</t>
  </si>
  <si>
    <t xml:space="preserve">Analizar e identificar los trámites de la entidad que fueron objeto de observación por parte de las auditorías externas </t>
  </si>
  <si>
    <t xml:space="preserve">Identificar los trámites de mayor tarifa para los usuarios </t>
  </si>
  <si>
    <t>Consultar a la ciudadanía sobre cuáles son los trámites más engorrosos, complejos, costosos, que afectan la competitividad, etc.</t>
  </si>
  <si>
    <t xml:space="preserve">Identificar los trámites que generan mayores costos internos en su ejecución para la entidad </t>
  </si>
  <si>
    <t>Con base en el análisis de todas las variables anteriores priorice el conjunto de trámites a racionalizar en la vigencia</t>
  </si>
  <si>
    <t>Formular la estrategia de racionalización de trámites cumpliendo con los parámetros establecidos por la política de racionalización de trámites</t>
  </si>
  <si>
    <t>Registrar en el Sistema Único de Información de Trámites - SUIT la estrategia de racionalización de trámites</t>
  </si>
  <si>
    <t>Formular la estrategia de racionalización de trámites</t>
  </si>
  <si>
    <t xml:space="preserve">Ajustar actos administrativos reglamentarios de trámites </t>
  </si>
  <si>
    <t>Poner a consulta de la ciudadanía los actos administrativos que modifican los trámites, siguiendo losl ineamientos del Decreto 270 de 2017</t>
  </si>
  <si>
    <t>Expedir los actos administrativos que modifican trámites</t>
  </si>
  <si>
    <t>Implementar acciones de racionalización  normativas</t>
  </si>
  <si>
    <t>Implementar mejoras en los procesos que soportan la entrega de productos y/o servicios, teniendo en cuenta los recursos con los que cuenta la entidada y los resultados de la conuslta ciudadana, los  asociados a los trámites y otros procedimientos administrativos</t>
  </si>
  <si>
    <t>Ampliar cobertura y accesibilidad de los canales de servicio para la prestación de los trámites</t>
  </si>
  <si>
    <t>Implementar acciones de racionalización administrativas</t>
  </si>
  <si>
    <t>Implementar mejoras tecnológicas en la prestación del trámite</t>
  </si>
  <si>
    <t>Garantizar accesibilidad y usabilidad de los trámites en línea</t>
  </si>
  <si>
    <t>Implementar herramientas o mecanismos para compartir información entre sistemas de información o entre entidades</t>
  </si>
  <si>
    <t>Implementar acciones de racionalización que incorporen el uso de tecnologías de la información y las comunicaciones</t>
  </si>
  <si>
    <t>Estrategia de racionalización de trámites formulada e implementada</t>
  </si>
  <si>
    <t>Diligenciar datos de operación de los trámites y otros procedimientos en el SUIT</t>
  </si>
  <si>
    <t>Implementar mecanismos que permitan cuantificar los beneficios de la racionalización hacia los usuarios, en términos de reducciones de costos, tiempos, requisitos, interacciones con la entidad y desplazamientos</t>
  </si>
  <si>
    <t>Medir y evaluar la disminución de tramitadores y/o terceros que se benefician de los usuarios del trámite.</t>
  </si>
  <si>
    <t>Medir y evaluar la disminución de las actuaciones de corrupción que se puedan estar presentando.</t>
  </si>
  <si>
    <t>Realizar campañas de difusión sobre los beneficios que obtienen los usuarios con las mejoras realizadas al(os) trámite(s)</t>
  </si>
  <si>
    <t>Cuantificar el impacto de las acciones de racionalización para divulgarlos a la ciudadanía</t>
  </si>
  <si>
    <t>Realizar campañas de difusión y estrategias que busquen la apropiación de las mejoras de los trámites en los servidores públicos de la entidad responsables de su implementación</t>
  </si>
  <si>
    <t xml:space="preserve">Realizar campañas de difusión y apropiación de las mejoras de los trámites para los usuarios </t>
  </si>
  <si>
    <t xml:space="preserve">Realizar campañas de apropiación de las mejoras internas y externas </t>
  </si>
  <si>
    <t>Resultados de la racionalización cuantificados y difundidos</t>
  </si>
  <si>
    <t xml:space="preserve">AUTODIAGNÓSTICO DE GESTIÓN </t>
  </si>
  <si>
    <t>Categorías</t>
  </si>
  <si>
    <t>AUTODIAGNÓSTICO DE GESTIÓN POLÍTICA DE TRÁMITES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</si>
  <si>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</si>
  <si>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</si>
  <si>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</si>
  <si>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</si>
  <si>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</si>
  <si>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</si>
  <si>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</si>
  <si>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</si>
  <si>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</si>
  <si>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</si>
  <si>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</si>
  <si>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</si>
  <si>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</si>
  <si>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OTROS</t>
  </si>
  <si>
    <t>NORMATIVIDAD</t>
  </si>
  <si>
    <t>COMPONENTES</t>
  </si>
  <si>
    <t xml:space="preserve">2. Calificación por componentes: </t>
  </si>
  <si>
    <t>POLÍTICA DE TRÁMITES</t>
  </si>
  <si>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</si>
  <si>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</si>
  <si>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</si>
  <si>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</si>
  <si>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</si>
  <si>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</si>
  <si>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</si>
  <si>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</si>
  <si>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</si>
  <si>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</si>
  <si>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</si>
  <si>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</si>
  <si>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</si>
  <si>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</si>
  <si>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</si>
  <si>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Categorías del Componente 1:</t>
  </si>
  <si>
    <t>Categorías del Componente 2</t>
  </si>
  <si>
    <t>Categorías del Componente 3:</t>
  </si>
  <si>
    <t>Categorías del Componente 4:</t>
  </si>
  <si>
    <t>RESULTADOS POLÍTICA DE TRÁMITES</t>
  </si>
  <si>
    <t>PLAN DE ACCIÓN POLÍTICA DE TRÁMITES</t>
  </si>
  <si>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</si>
  <si>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</si>
  <si>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</si>
  <si>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</si>
  <si>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</si>
  <si>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</si>
  <si>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</si>
  <si>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</si>
  <si>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</si>
  <si>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</si>
  <si>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 xml:space="preserve">Guía metodológica para la racionalización de trámites
Guía de usuario Sistema Único de Información de Trámites SUIT 3  -Conceptos básicos (http://www.suit.gov.co/documents/10179/466473/Conceptos+B%C3%A1sicos/da270d91-b793-4e79-9cdd-730af27a2cd0)
Norma Técnica de Calidad en la Gestión Pública
</t>
  </si>
  <si>
    <t>Decreto - ley 19 de 2012.</t>
  </si>
  <si>
    <t>Guía metodológica para la racionalización de trámites
Norma Técnica de Calidad en la Gestión Pública</t>
  </si>
  <si>
    <t>Decreto - ley 19 de 2012.
Ley 962 de 2005 (Artículo 8)
Decreto 124 de 2016 (Plan Anticorrupción)</t>
  </si>
  <si>
    <t>Guía metodológica para la racionalización de trámites
Guía de usuario Sistema Único de Información de Trámites SUIT 3  -Conceptos básicos (http://www.suit.gov.co/documents/10179/466473/Conceptos+B%C3%A1sicos/da270d91-b793-4e79-9cdd-730af27a2cd0)</t>
  </si>
  <si>
    <t>Decreto - ley 19 de 2012.
Ley 962 de 2005 (Artículo 2)</t>
  </si>
  <si>
    <t>Guía metodológica para la racionalización de trámites</t>
  </si>
  <si>
    <t>Decreto - ley 19 de 2012. (Artículo 40)
Ley 962 de 2005 (Artículo 6)</t>
  </si>
  <si>
    <t>Guía de usuario Sistema Único de Información de Trámites SUIT 3 (http://www.suit.gov.co/documents/10179/11887/7+GU%C3%8DA+SUIT+2015+VII+-+Racionalizaci%C3%B3n++v2.pdf/892de701-6208-4580-9cc2-1536cf2f0b67)</t>
  </si>
  <si>
    <t>Decreto - ley 19 de 2012. (Articulo 39)
Ley 962 de 2005 (Artículo 1)</t>
  </si>
  <si>
    <t>Decreto - ley 19 de 2012. (Artículo 40)
Ley 962 de 2005 (Artículo 6)
Ley 1712 de 2014 (Art. 11, numeral b)</t>
  </si>
  <si>
    <t xml:space="preserve">Guía de usuario Sistema Único de Información de Trámites SUIT 3 - Inventarios (http://www.suit.gov.co/documents/10179/466473/Gu%C3%ADa+ventarios/1bf8920f-eaa9-49e3-9200-c8b4eb9efc56)
Guía de usuario Sistema Único de Información de Trámites SUIT 3 -  Formato Integrado (http://www.suit.gov.co/documents/10179/466473/Gu%C3%ADa-Formato+Integrado-FI/2150b5b9-58b8-45af-b6fa-7588746ac609)
Guía de lenguaje claro para servidores públicos de Colombia, DNP y PNSC
http://www.portaltributariodecolombia.com/wp-content/uploads/2015/07/portaltributariodecolombia_guia-de-lenguaje-claro-para-servidores-publicos.pdf
</t>
  </si>
  <si>
    <t>Decreto - ley 19 de 2012. (Artículo 40)
Ley 962 de 2005</t>
  </si>
  <si>
    <t>Decreto - ley 19 de 2012. (Articulo 38 y 40)
Ley 962 de 2005
Ley 1712 de 2014 (Art. 11, numeral b)</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</si>
  <si>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</si>
  <si>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Decreto - ley 19 de 2012. (Articulo 38)
Ley 962 de 2005</t>
  </si>
  <si>
    <t>Protocolo para la identificación de riesgos corrupción asociados a la prestación de trámites y servicios
http://www.funcionpublica.gov.co/eva/es/protocolo_corrupcion</t>
  </si>
  <si>
    <t>Decreto - ley 19 de 2012. (Artículo 38)
Ley 962 de 2005</t>
  </si>
  <si>
    <t>Guía metodológica para la racionalización de trámites
Guía de usuario Sistema Único de Información de Trámites SUIT 3 - racionalización  (http://www.suit.gov.co/documents/10179/11887/7+GU%C3%8DA+SUIT+2015+VII+-+Racionalizaci%C3%B3n++v2.pdf/892de701-6208-4580-9cc2-1536cf2f0b67)</t>
  </si>
  <si>
    <t>Decreto - ley 19 de 2012.
Ley 962 de 2005</t>
  </si>
  <si>
    <t>Decreto - ley 19 de 2012.
Decreto 124 de 2016 
Ley 962 de 2005</t>
  </si>
  <si>
    <t>Ruta de la Excelencia
http://www.rutadelaexcelencia.gov.co/634/w3-channel.html</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</si>
  <si>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</si>
  <si>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Doing Business Colombia
http://www.doingbusiness.org/data/exploreeconomies/colombia</t>
  </si>
  <si>
    <t xml:space="preserve">Decreto - ley 19 de 2012. (Articulo 6)
Decreto 124 de 2016 
Ley 962 de 2005 </t>
  </si>
  <si>
    <t>Decreto - ley 19 de 2012.
Ley 1474 de 2011 (Art. 86)</t>
  </si>
  <si>
    <t>Decreto - ley 19 de 2012.
Decreto 124 de 2016
Ley 962 de 2005</t>
  </si>
  <si>
    <t>Decreto - ley 19 de 2012. (artículo 6)
Ley 1757 de 2015</t>
  </si>
  <si>
    <t>Decreto - ley 19 de 2012. (Articulo 5) 
Decreto 124 de 2016 
Ley 962 de 2005</t>
  </si>
  <si>
    <t xml:space="preserve">Guía metodológica para la racionalización de trámites
</t>
  </si>
  <si>
    <t>Decreto - ley 19 de 2012. (artículo 38)
Ley 962 de 2005
Ley 1474 de 2011 (Art. 73)</t>
  </si>
  <si>
    <t>Estrategias para la construcción del Plan Anticorrupción y de atención al Ciudadano. Versión 2. (http://www.funcionpublica.gov.co/documents/418537/616038/Estrategias+para+la+anticorrupci%C3%B3n+del+Plan+Anticorrupci%C3%B3n+y+de+atenci%C3%B3n+al+ciudadano.pdf/7ea56bcc-82b1-49eb-b71a-8215964d32cc)
Cómo planear el componente de racionalización  de trámites
http://www.funcionpublica.gov.co/eva/es/racionalizacion2017</t>
  </si>
  <si>
    <t>Guía de usuario Sistema Único de Información de Trámites SUIT 3  - Gestión de racionalización(http://www.suit.gov.co/documents/10179/11887/7+GU%C3%8DA+SUIT+2015+VII+-+Racionalizaci%C3%B3n++v2.pdf/892de701-6208-4580-9cc2-1536cf2f0b67)</t>
  </si>
  <si>
    <t xml:space="preserve">Decreto - ley 19 de 2012. (Artículo 40)
Ley 962 de 2005 (artículo 1) </t>
  </si>
  <si>
    <t>Decreto - ley 19 de 2012.
Decreto 1081 de 2015 (art ARTÍCULO 2.1.2.1.11)</t>
  </si>
  <si>
    <t>Niveles de madurez de la participación ciudadana: consulta
http://www.funcionpublica.gov.co/eva/es/niveles_participacion</t>
  </si>
  <si>
    <t>Estrategias para la construcción del Plan Anticorrupción y de atención al Ciudadano. Versión 2. (http://www.funcionpublica.gov.co/documents/418537/616038/Estrategias+para+la+anticorrupci%C3%B3n+del+Plan+Anticorrupci%C3%B3n+y+de+atenci%C3%B3n+al+ciudadano.pdf/7ea56bcc-82b1-49eb-b71a-8215964d32cc)</t>
  </si>
  <si>
    <t>Norma Técnica Accesibilidad al Medio Físico  NTC 6047</t>
  </si>
  <si>
    <t xml:space="preserve">Manual de Gobierno en línea
Marco de Referencia de Arquitectura Empresarial de MinTIC
http://www.mintic.gov.co/arquitecturati/630/w3-propertyvalue-8114.html
</t>
  </si>
  <si>
    <t>Norma Técnica Accesibilidad Páginas Web NTC 5854</t>
  </si>
  <si>
    <t>Marco de Referencia de Arquitectura Empresarial de MinTIC
http://www.mintic.gov.co/arquitecturati/630/w3-propertyvalue-8114.html</t>
  </si>
  <si>
    <t>Guía de usuario Sistema Único de Información de Trámites SUIT 3 - Datos de operación
(http://www.suit.gov.co/documents/10179/466473/Gu%C3%ADa-Racionalizaci%C3%B3n/97648a69-b122-4f23-bed0-fc98e203ee76)</t>
  </si>
  <si>
    <t xml:space="preserve">Decreto - ley 19 de 2012. (Artículo 40) </t>
  </si>
  <si>
    <t>Guía para la construcción de indicadores de gestión
http://www.funcionpublica.gov.co/documents/418537/506911/1595.pdf/6c897f03-9b26-4e10-85a7-789c9e54f5a3</t>
  </si>
  <si>
    <t xml:space="preserve">Decreto - ley 19 de 2012. (Articulo 4) </t>
  </si>
  <si>
    <t>Protocolo para la identificación de riesgos de corrupción asociados a la prestación de trámites y servicios
http://www.funcionpublica.gov.co/eva/es/protocolo_corrupcion</t>
  </si>
  <si>
    <t xml:space="preserve">Guía de Lenguaje Claro - DNP / 2015  (https://colaboracion.dnp.gov.co/CDT/Programa%20Nacional%20del%20Servicio%20al%20Ciudadano/GUIA%20DEL%20LENGUAJE%20CLARO.pdf)
Guías para la implementación de la Ley de Transparencia (http://www.secretariatransparencia.gov.co/Paginas/guia-implementacion-ley-transparencia.aspx) </t>
  </si>
  <si>
    <t xml:space="preserve">Decreto - ley 19 de 2012. (artículo 5) </t>
  </si>
  <si>
    <t xml:space="preserve">Guía metodológica para la racionalización de trámites
Guía de Lenguaje Claro - DNP / 2015  (https://colaboracion.dnp.gov.co/CDT/Programa%20Nacional%20del%20Servicio%20al%20Ciudadano/GUIA%20DEL%20LENGUAJE%20CLARO.pdf)
</t>
  </si>
  <si>
    <t>Decreto - ley 19 de 2012. (artículo 38)</t>
  </si>
  <si>
    <t xml:space="preserve">Decreto - ley 19 de 2012. (Artículo 38) </t>
  </si>
  <si>
    <t>Decreto - ley 19 de 2012.
Decreto 270 de 2017</t>
  </si>
  <si>
    <t>Decreto - ley 19 de 2012.
Ley 962 de 2005
ARTÍCULO 2.1.2.1.11.</t>
  </si>
  <si>
    <t>Decreto - ley 19 de 2012.
Ley 962 de 2005
Ley 1474 de 2011 (Art. 73)
Decreto 270 de 2017
Decreto 124 de 2016
Decreto 1166 de 2016</t>
  </si>
  <si>
    <t>Decreto - ley 19 de 2012.
Ley 962 de 2005
Ley 1474 de 2011 (Art. 73)
Decreto 1081 de 2015</t>
  </si>
  <si>
    <t>Decreto - ley 19 de 2012.
Decreto 124 de 2016 
Ley 1474 de 2011 (Art. 73)Decreto 1166 de 2016</t>
  </si>
  <si>
    <t xml:space="preserve">Decreto - ley 19 de 2012.
Decreto 124 de 2016 
Ley 962 de 2005 (Artículo 6)
Decreto 1166 de 2016 </t>
  </si>
  <si>
    <t>Decreto - ley 19 de 2012. (Articulo 41) 
Ley 962 de 2005 (Artículo 6)
Decreto 124 de 2016</t>
  </si>
  <si>
    <t>Decreto - ley 19 de 2012.
Decreto 124 de 2016 
Ley 962 de 2005</t>
  </si>
  <si>
    <t>2. Planeación y Ruta de acción (color naranja):  la idea es generar un plan de acción con base en el diagnóstico realizado. Los elementos mínimos que se proponen para ello, son:</t>
  </si>
  <si>
    <t>CATEGORÍAS</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</si>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</sst>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3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sz val="12"/>
      <color rgb="FF002060"/>
      <name val="Arial"/>
      <family val="2"/>
    </font>
    <font>
      <sz val="12"/>
      <color theme="1"/>
      <name val="Arial"/>
      <family val="2"/>
    </font>
    <font>
      <sz val="10"/>
      <name val="Arial"/>
      <family val="2"/>
    </font>
    <font>
      <b/>
      <u/>
      <sz val="16"/>
      <color rgb="FF0000FF"/>
      <name val="Arial"/>
      <family val="2"/>
    </font>
    <font>
      <b/>
      <sz val="12"/>
      <color theme="0"/>
      <name val="Arial"/>
      <family val="2"/>
    </font>
    <font>
      <sz val="12"/>
      <color theme="1"/>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thin">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thin">
        <color rgb="FF002060"/>
      </left>
      <right style="dashed">
        <color rgb="FF002060"/>
      </right>
      <top style="dashed">
        <color rgb="FF002060"/>
      </top>
      <bottom style="dashed">
        <color rgb="FF002060"/>
      </bottom>
      <diagonal/>
    </border>
    <border>
      <left style="dashed">
        <color rgb="FF002060"/>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ashed">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dashed">
        <color rgb="FF002060"/>
      </right>
      <top style="dashed">
        <color rgb="FF002060"/>
      </top>
      <bottom style="thin">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bottom style="dashed">
        <color rgb="FF002060"/>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ashed">
        <color rgb="FF002060"/>
      </right>
      <top style="thin">
        <color rgb="FF002060"/>
      </top>
      <bottom style="dashed">
        <color rgb="FF002060"/>
      </bottom>
      <diagonal/>
    </border>
    <border>
      <left style="thin">
        <color theme="4" tint="-0.499984740745262"/>
      </left>
      <right style="thin">
        <color theme="4" tint="-0.499984740745262"/>
      </right>
      <top style="thin">
        <color indexed="64"/>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dashed">
        <color rgb="FF002060"/>
      </left>
      <right style="dashed">
        <color rgb="FF002060"/>
      </right>
      <top style="thin">
        <color rgb="FF002060"/>
      </top>
      <bottom style="medium">
        <color rgb="FF002060"/>
      </bottom>
      <diagonal/>
    </border>
    <border>
      <left/>
      <right style="dashed">
        <color rgb="FF002060"/>
      </right>
      <top style="medium">
        <color rgb="FF002060"/>
      </top>
      <bottom/>
      <diagonal/>
    </border>
    <border>
      <left/>
      <right style="dashed">
        <color rgb="FF002060"/>
      </right>
      <top/>
      <bottom/>
      <diagonal/>
    </border>
    <border>
      <left style="thin">
        <color rgb="FF002060"/>
      </left>
      <right style="thin">
        <color rgb="FF002060"/>
      </right>
      <top style="medium">
        <color rgb="FF002060"/>
      </top>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thin">
        <color rgb="FF002060"/>
      </right>
      <top/>
      <bottom style="medium">
        <color rgb="FF002060"/>
      </bottom>
      <diagonal/>
    </border>
    <border>
      <left/>
      <right style="dashed">
        <color rgb="FF002060"/>
      </right>
      <top/>
      <bottom style="medium">
        <color rgb="FF002060"/>
      </bottom>
      <diagonal/>
    </border>
    <border>
      <left style="thin">
        <color rgb="FF002060"/>
      </left>
      <right style="dashed">
        <color rgb="FF002060"/>
      </right>
      <top style="medium">
        <color rgb="FF002060"/>
      </top>
      <bottom/>
      <diagonal/>
    </border>
    <border>
      <left style="thin">
        <color rgb="FF002060"/>
      </left>
      <right style="dashed">
        <color rgb="FF002060"/>
      </right>
      <top/>
      <bottom style="thin">
        <color rgb="FF002060"/>
      </bottom>
      <diagonal/>
    </border>
    <border>
      <left style="thin">
        <color rgb="FF002060"/>
      </left>
      <right style="dashed">
        <color rgb="FF002060"/>
      </right>
      <top style="thin">
        <color rgb="FF002060"/>
      </top>
      <bottom/>
      <diagonal/>
    </border>
    <border>
      <left style="thin">
        <color rgb="FF002060"/>
      </left>
      <right style="dashed">
        <color rgb="FF002060"/>
      </right>
      <top/>
      <bottom/>
      <diagonal/>
    </border>
    <border>
      <left style="dashed">
        <color rgb="FF002060"/>
      </left>
      <right style="dashed">
        <color rgb="FF002060"/>
      </right>
      <top style="dashed">
        <color rgb="FF002060"/>
      </top>
      <bottom/>
      <diagonal/>
    </border>
    <border>
      <left style="dashed">
        <color rgb="FF002060"/>
      </left>
      <right style="thin">
        <color rgb="FF002060"/>
      </right>
      <top/>
      <bottom style="dashed">
        <color rgb="FF002060"/>
      </bottom>
      <diagonal/>
    </border>
    <border>
      <left/>
      <right style="dashed">
        <color rgb="FF002060"/>
      </right>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style="dashed">
        <color rgb="FF002060"/>
      </top>
      <bottom style="medium">
        <color rgb="FF002060"/>
      </bottom>
      <diagonal/>
    </border>
    <border>
      <left/>
      <right style="dashed">
        <color rgb="FF002060"/>
      </right>
      <top style="dashed">
        <color rgb="FF002060"/>
      </top>
      <bottom style="medium">
        <color rgb="FF002060"/>
      </bottom>
      <diagonal/>
    </border>
    <border>
      <left style="dashed">
        <color rgb="FF002060"/>
      </left>
      <right style="thin">
        <color rgb="FF002060"/>
      </right>
      <top style="medium">
        <color rgb="FF002060"/>
      </top>
      <bottom style="dashed">
        <color rgb="FF002060"/>
      </bottom>
      <diagonal/>
    </border>
    <border>
      <left/>
      <right style="dashed">
        <color rgb="FF002060"/>
      </right>
      <top style="medium">
        <color rgb="FF002060"/>
      </top>
      <bottom style="dashed">
        <color rgb="FF002060"/>
      </bottom>
      <diagonal/>
    </border>
    <border>
      <left style="dashed">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thin">
        <color rgb="FF002060"/>
      </right>
      <top style="dashed">
        <color rgb="FF002060"/>
      </top>
      <bottom style="thin">
        <color rgb="FF002060"/>
      </bottom>
      <diagonal/>
    </border>
    <border>
      <left/>
      <right style="dashed">
        <color rgb="FF002060"/>
      </right>
      <top style="dashed">
        <color rgb="FF002060"/>
      </top>
      <bottom style="thin">
        <color rgb="FF002060"/>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3">
    <xf numFmtId="0" fontId="0" fillId="0" borderId="0"/>
    <xf numFmtId="41" fontId="1" fillId="0" borderId="0" applyFont="0" applyFill="0" applyBorder="0" applyAlignment="0" applyProtection="0"/>
    <xf numFmtId="0" fontId="20" fillId="0" borderId="0" applyNumberFormat="0" applyFill="0" applyBorder="0" applyAlignment="0" applyProtection="0"/>
  </cellStyleXfs>
  <cellXfs count="308">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6" xfId="0" applyFont="1" applyFill="1" applyBorder="1" applyAlignment="1">
      <alignment vertical="center"/>
    </xf>
    <xf numFmtId="0" fontId="3" fillId="0" borderId="27"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9" xfId="0" applyFont="1" applyFill="1" applyBorder="1" applyAlignment="1">
      <alignment vertical="center"/>
    </xf>
    <xf numFmtId="0" fontId="3" fillId="0" borderId="30" xfId="0" applyFont="1" applyBorder="1" applyAlignment="1">
      <alignment vertical="center"/>
    </xf>
    <xf numFmtId="0" fontId="6" fillId="0" borderId="29" xfId="0" applyFont="1" applyFill="1" applyBorder="1" applyAlignment="1">
      <alignment horizontal="center" vertical="center" wrapText="1"/>
    </xf>
    <xf numFmtId="0" fontId="3" fillId="0" borderId="31" xfId="0" applyFont="1" applyFill="1" applyBorder="1" applyAlignment="1">
      <alignment vertical="center"/>
    </xf>
    <xf numFmtId="0" fontId="3" fillId="0" borderId="32"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8" fillId="0" borderId="34" xfId="0" applyFont="1" applyBorder="1" applyAlignment="1">
      <alignment vertical="center"/>
    </xf>
    <xf numFmtId="0" fontId="8" fillId="0" borderId="37" xfId="0" applyFont="1" applyBorder="1" applyAlignment="1">
      <alignment vertical="center"/>
    </xf>
    <xf numFmtId="0" fontId="8" fillId="0" borderId="39" xfId="0" applyFont="1" applyBorder="1" applyAlignment="1">
      <alignment vertical="center"/>
    </xf>
    <xf numFmtId="0" fontId="8" fillId="0" borderId="40" xfId="0" applyFont="1" applyBorder="1" applyAlignment="1">
      <alignment vertical="center"/>
    </xf>
    <xf numFmtId="0" fontId="14" fillId="0" borderId="0" xfId="0" applyFont="1" applyAlignment="1">
      <alignment vertical="center"/>
    </xf>
    <xf numFmtId="0" fontId="7" fillId="0" borderId="18" xfId="0" applyFont="1" applyBorder="1" applyAlignment="1">
      <alignment horizontal="center" vertical="center"/>
    </xf>
    <xf numFmtId="0" fontId="7" fillId="0" borderId="14" xfId="0" applyFont="1" applyBorder="1" applyAlignment="1">
      <alignment horizontal="center" vertical="center"/>
    </xf>
    <xf numFmtId="0" fontId="11" fillId="0" borderId="0" xfId="0" applyFont="1" applyBorder="1" applyAlignment="1">
      <alignment horizontal="right"/>
    </xf>
    <xf numFmtId="0" fontId="3" fillId="0" borderId="26" xfId="0" applyFont="1" applyBorder="1"/>
    <xf numFmtId="0" fontId="3" fillId="0" borderId="27" xfId="0" applyFont="1" applyBorder="1"/>
    <xf numFmtId="0" fontId="3" fillId="0" borderId="28" xfId="0" applyFont="1" applyBorder="1"/>
    <xf numFmtId="0" fontId="3" fillId="0" borderId="0" xfId="0" applyFont="1"/>
    <xf numFmtId="0" fontId="3" fillId="0" borderId="29" xfId="0" applyFont="1" applyBorder="1"/>
    <xf numFmtId="0" fontId="3" fillId="0" borderId="30"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31" xfId="0" applyFont="1" applyBorder="1"/>
    <xf numFmtId="0" fontId="3" fillId="0" borderId="32" xfId="0" applyFont="1" applyBorder="1"/>
    <xf numFmtId="0" fontId="3" fillId="0" borderId="33"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7" fillId="0" borderId="51"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2" fontId="3" fillId="0" borderId="0" xfId="0" applyNumberFormat="1" applyFont="1" applyBorder="1"/>
    <xf numFmtId="0" fontId="15" fillId="2" borderId="1" xfId="0" applyFont="1" applyFill="1" applyBorder="1" applyAlignment="1">
      <alignment horizontal="center" vertical="center"/>
    </xf>
    <xf numFmtId="0" fontId="0" fillId="0" borderId="0"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13" fillId="0" borderId="0" xfId="0" applyFont="1" applyFill="1" applyBorder="1" applyAlignment="1">
      <alignment horizontal="center" vertical="center"/>
    </xf>
    <xf numFmtId="0" fontId="3" fillId="0" borderId="53" xfId="0" applyFont="1" applyBorder="1" applyAlignment="1">
      <alignment vertical="center"/>
    </xf>
    <xf numFmtId="0" fontId="3" fillId="0" borderId="54" xfId="0" applyFont="1" applyBorder="1" applyAlignment="1">
      <alignment horizontal="center" vertical="center"/>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xf>
    <xf numFmtId="0" fontId="3" fillId="0" borderId="58" xfId="0" applyFont="1" applyBorder="1" applyAlignment="1">
      <alignment horizontal="center" vertical="center"/>
    </xf>
    <xf numFmtId="0" fontId="15" fillId="0" borderId="0" xfId="0" applyFont="1" applyBorder="1" applyAlignment="1">
      <alignment vertical="center"/>
    </xf>
    <xf numFmtId="0" fontId="15" fillId="0" borderId="0" xfId="0" applyFont="1" applyFill="1" applyBorder="1" applyAlignment="1">
      <alignment vertical="center"/>
    </xf>
    <xf numFmtId="0" fontId="21" fillId="0" borderId="0" xfId="0" applyFont="1" applyBorder="1" applyAlignment="1">
      <alignment vertical="center"/>
    </xf>
    <xf numFmtId="0" fontId="8" fillId="0" borderId="60" xfId="0" applyFont="1" applyBorder="1" applyAlignment="1">
      <alignment vertical="center"/>
    </xf>
    <xf numFmtId="0" fontId="8" fillId="0" borderId="61" xfId="0" applyFont="1" applyBorder="1" applyAlignment="1">
      <alignment vertical="center"/>
    </xf>
    <xf numFmtId="0" fontId="22" fillId="0" borderId="0" xfId="0" applyFont="1" applyAlignment="1">
      <alignment horizontal="center" vertical="top"/>
    </xf>
    <xf numFmtId="0" fontId="22" fillId="0" borderId="0" xfId="0" applyFont="1" applyAlignment="1">
      <alignment horizontal="center" vertical="center"/>
    </xf>
    <xf numFmtId="0" fontId="3" fillId="0" borderId="0" xfId="0" applyFont="1" applyBorder="1" applyAlignment="1">
      <alignment horizontal="center"/>
    </xf>
    <xf numFmtId="0" fontId="7" fillId="0" borderId="65" xfId="0" applyFont="1" applyBorder="1" applyAlignment="1">
      <alignment horizontal="center" vertical="center"/>
    </xf>
    <xf numFmtId="0" fontId="10" fillId="0" borderId="29" xfId="0" applyFont="1" applyFill="1" applyBorder="1" applyAlignment="1">
      <alignment horizontal="center" vertical="center" wrapText="1"/>
    </xf>
    <xf numFmtId="0" fontId="7" fillId="0" borderId="12" xfId="0" applyFont="1" applyBorder="1" applyAlignment="1">
      <alignment horizontal="center" vertical="center"/>
    </xf>
    <xf numFmtId="0" fontId="3" fillId="0" borderId="31" xfId="0" applyFont="1" applyBorder="1" applyAlignment="1">
      <alignment vertical="center"/>
    </xf>
    <xf numFmtId="0" fontId="15" fillId="0" borderId="0" xfId="0" applyFont="1"/>
    <xf numFmtId="1" fontId="3" fillId="0" borderId="0" xfId="0" applyNumberFormat="1" applyFont="1" applyBorder="1"/>
    <xf numFmtId="0" fontId="22" fillId="0" borderId="32" xfId="0" applyFont="1" applyBorder="1" applyAlignment="1">
      <alignment vertical="center"/>
    </xf>
    <xf numFmtId="0" fontId="23" fillId="5" borderId="25"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52" xfId="0" applyFont="1" applyFill="1" applyBorder="1" applyAlignment="1">
      <alignment horizontal="center" vertical="center" wrapText="1"/>
    </xf>
    <xf numFmtId="0" fontId="23" fillId="5" borderId="65" xfId="0" applyFont="1" applyFill="1" applyBorder="1" applyAlignment="1">
      <alignment horizontal="center" vertical="center" wrapText="1"/>
    </xf>
    <xf numFmtId="0" fontId="23" fillId="5" borderId="17"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12" xfId="0" applyFont="1" applyFill="1" applyBorder="1" applyAlignment="1">
      <alignment horizontal="center" vertical="center" wrapText="1"/>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0" fillId="0" borderId="0" xfId="0" applyFill="1"/>
    <xf numFmtId="0" fontId="0" fillId="0" borderId="29" xfId="0" applyFill="1" applyBorder="1"/>
    <xf numFmtId="0" fontId="24" fillId="0" borderId="0" xfId="0" applyFont="1" applyFill="1" applyBorder="1" applyAlignment="1">
      <alignment horizontal="center" vertical="center"/>
    </xf>
    <xf numFmtId="0" fontId="0" fillId="0" borderId="30" xfId="0" applyFill="1" applyBorder="1"/>
    <xf numFmtId="0" fontId="8" fillId="0" borderId="59" xfId="0" applyFont="1" applyBorder="1" applyAlignment="1">
      <alignment vertical="center"/>
    </xf>
    <xf numFmtId="0" fontId="8" fillId="0" borderId="83" xfId="0" applyFont="1" applyBorder="1" applyAlignment="1">
      <alignment vertical="center"/>
    </xf>
    <xf numFmtId="0" fontId="8" fillId="0" borderId="84" xfId="0" applyFont="1" applyBorder="1" applyAlignment="1">
      <alignment vertical="center"/>
    </xf>
    <xf numFmtId="0" fontId="8" fillId="0" borderId="41" xfId="0" applyFont="1" applyBorder="1" applyAlignment="1">
      <alignment vertical="center"/>
    </xf>
    <xf numFmtId="0" fontId="8" fillId="0" borderId="87" xfId="0" applyFont="1" applyBorder="1" applyAlignment="1">
      <alignment vertical="center"/>
    </xf>
    <xf numFmtId="0" fontId="8" fillId="0" borderId="88" xfId="0" applyFont="1" applyBorder="1" applyAlignment="1">
      <alignment vertical="center"/>
    </xf>
    <xf numFmtId="0" fontId="8" fillId="0" borderId="42" xfId="0" applyFont="1" applyBorder="1" applyAlignment="1">
      <alignment vertical="center"/>
    </xf>
    <xf numFmtId="0" fontId="8" fillId="0" borderId="89" xfId="0" applyFont="1" applyBorder="1" applyAlignment="1">
      <alignment vertical="center"/>
    </xf>
    <xf numFmtId="0" fontId="8" fillId="0" borderId="90" xfId="0" applyFont="1" applyBorder="1" applyAlignment="1">
      <alignment vertical="center"/>
    </xf>
    <xf numFmtId="0" fontId="8" fillId="0" borderId="82" xfId="0" applyFont="1" applyBorder="1" applyAlignment="1">
      <alignment vertical="center"/>
    </xf>
    <xf numFmtId="0" fontId="8" fillId="0" borderId="91" xfId="0" applyFont="1" applyBorder="1" applyAlignment="1">
      <alignment vertical="center"/>
    </xf>
    <xf numFmtId="0" fontId="8" fillId="0" borderId="92" xfId="0" applyFont="1" applyBorder="1" applyAlignment="1">
      <alignment vertical="center"/>
    </xf>
    <xf numFmtId="0" fontId="8" fillId="0" borderId="43" xfId="0" applyFont="1" applyBorder="1" applyAlignment="1">
      <alignment vertical="center"/>
    </xf>
    <xf numFmtId="0" fontId="8" fillId="0" borderId="93" xfId="0" applyFont="1" applyBorder="1" applyAlignment="1">
      <alignment vertical="center"/>
    </xf>
    <xf numFmtId="0" fontId="8" fillId="0" borderId="94" xfId="0" applyFont="1" applyBorder="1" applyAlignment="1">
      <alignment vertical="center"/>
    </xf>
    <xf numFmtId="0" fontId="3" fillId="9" borderId="54" xfId="0" applyFont="1" applyFill="1" applyBorder="1" applyAlignment="1">
      <alignment vertical="center"/>
    </xf>
    <xf numFmtId="0" fontId="3" fillId="10" borderId="56" xfId="0" applyFont="1" applyFill="1" applyBorder="1" applyAlignment="1">
      <alignment vertical="center"/>
    </xf>
    <xf numFmtId="0" fontId="3" fillId="8" borderId="56" xfId="0" applyFont="1" applyFill="1" applyBorder="1" applyAlignment="1">
      <alignment vertical="center"/>
    </xf>
    <xf numFmtId="0" fontId="3" fillId="3" borderId="56" xfId="0" applyFont="1" applyFill="1" applyBorder="1" applyAlignment="1">
      <alignment vertical="center"/>
    </xf>
    <xf numFmtId="0" fontId="3" fillId="7" borderId="58" xfId="0" applyFont="1" applyFill="1" applyBorder="1" applyAlignment="1">
      <alignment vertical="center"/>
    </xf>
    <xf numFmtId="0" fontId="3" fillId="0" borderId="0" xfId="0" applyFont="1" applyAlignment="1">
      <alignment vertical="top" wrapText="1"/>
    </xf>
    <xf numFmtId="0" fontId="7" fillId="0" borderId="51" xfId="0" applyFont="1" applyFill="1" applyBorder="1" applyAlignment="1">
      <alignment vertical="center" wrapText="1"/>
    </xf>
    <xf numFmtId="0" fontId="7" fillId="0" borderId="14"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65" xfId="0" applyFont="1" applyFill="1" applyBorder="1" applyAlignment="1">
      <alignment vertical="center" wrapText="1"/>
    </xf>
    <xf numFmtId="0" fontId="7" fillId="0" borderId="15" xfId="0" applyFont="1" applyFill="1" applyBorder="1" applyAlignment="1">
      <alignment vertical="center" wrapText="1"/>
    </xf>
    <xf numFmtId="0" fontId="7" fillId="0" borderId="23" xfId="0" applyFont="1" applyFill="1" applyBorder="1" applyAlignment="1">
      <alignment vertical="center" wrapText="1"/>
    </xf>
    <xf numFmtId="0" fontId="7" fillId="0" borderId="24" xfId="0" applyFont="1" applyFill="1" applyBorder="1" applyAlignment="1">
      <alignment vertical="center" wrapText="1"/>
    </xf>
    <xf numFmtId="0" fontId="17" fillId="0" borderId="32" xfId="0" applyFont="1" applyBorder="1" applyAlignment="1">
      <alignment vertical="center"/>
    </xf>
    <xf numFmtId="0" fontId="17" fillId="0" borderId="0" xfId="0" applyFont="1" applyAlignment="1">
      <alignment vertical="center"/>
    </xf>
    <xf numFmtId="0" fontId="27" fillId="0" borderId="32" xfId="0" applyFont="1" applyBorder="1" applyAlignment="1">
      <alignment vertical="center"/>
    </xf>
    <xf numFmtId="0" fontId="7" fillId="0" borderId="34" xfId="0" applyFont="1" applyFill="1" applyBorder="1" applyAlignment="1">
      <alignment horizontal="left" vertical="top" wrapText="1"/>
    </xf>
    <xf numFmtId="0" fontId="7" fillId="0" borderId="39" xfId="0" applyFont="1" applyFill="1" applyBorder="1" applyAlignment="1">
      <alignment horizontal="left" vertical="top" wrapText="1"/>
    </xf>
    <xf numFmtId="0" fontId="7" fillId="0" borderId="43" xfId="0" applyFont="1" applyFill="1" applyBorder="1" applyAlignment="1">
      <alignment horizontal="left" vertical="top" wrapText="1"/>
    </xf>
    <xf numFmtId="0" fontId="7" fillId="0" borderId="63" xfId="0" applyFont="1" applyFill="1" applyBorder="1" applyAlignment="1">
      <alignment horizontal="left" vertical="top" wrapText="1"/>
    </xf>
    <xf numFmtId="0" fontId="7" fillId="0" borderId="70" xfId="0" applyFont="1" applyFill="1" applyBorder="1" applyAlignment="1">
      <alignment horizontal="left" vertical="top" wrapText="1"/>
    </xf>
    <xf numFmtId="0" fontId="7" fillId="0" borderId="42" xfId="0" applyFont="1" applyFill="1" applyBorder="1" applyAlignment="1">
      <alignment horizontal="left" vertical="top" wrapText="1"/>
    </xf>
    <xf numFmtId="0" fontId="7" fillId="0" borderId="41" xfId="0" applyFont="1" applyFill="1" applyBorder="1" applyAlignment="1">
      <alignment horizontal="left" vertical="top" wrapText="1"/>
    </xf>
    <xf numFmtId="0" fontId="7" fillId="0" borderId="59" xfId="0" applyFont="1" applyFill="1" applyBorder="1" applyAlignment="1">
      <alignment horizontal="left" vertical="top" wrapText="1"/>
    </xf>
    <xf numFmtId="0" fontId="7" fillId="0" borderId="82" xfId="0" applyFont="1" applyFill="1" applyBorder="1" applyAlignment="1">
      <alignment horizontal="left" vertical="top" wrapText="1"/>
    </xf>
    <xf numFmtId="0" fontId="8" fillId="0" borderId="34"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82" xfId="0" applyFont="1" applyFill="1" applyBorder="1" applyAlignment="1">
      <alignment horizontal="center" vertical="center" wrapText="1"/>
    </xf>
    <xf numFmtId="0" fontId="14" fillId="0" borderId="0" xfId="0" applyFont="1" applyBorder="1" applyAlignment="1">
      <alignment vertical="center"/>
    </xf>
    <xf numFmtId="0" fontId="0" fillId="0" borderId="0" xfId="0" applyAlignment="1">
      <alignment vertical="center" wrapText="1"/>
    </xf>
    <xf numFmtId="0" fontId="28" fillId="0" borderId="42" xfId="0" applyFont="1" applyFill="1" applyBorder="1" applyAlignment="1">
      <alignment horizontal="left" vertical="top" wrapText="1"/>
    </xf>
    <xf numFmtId="0" fontId="28" fillId="0" borderId="40" xfId="0" applyFont="1" applyBorder="1" applyAlignment="1">
      <alignment vertical="top" wrapText="1"/>
    </xf>
    <xf numFmtId="0" fontId="28" fillId="0" borderId="34" xfId="0" applyFont="1" applyFill="1" applyBorder="1" applyAlignment="1">
      <alignment horizontal="left" vertical="top" wrapText="1"/>
    </xf>
    <xf numFmtId="0" fontId="28" fillId="0" borderId="34" xfId="0" applyFont="1" applyBorder="1" applyAlignment="1">
      <alignment vertical="top" wrapText="1"/>
    </xf>
    <xf numFmtId="0" fontId="28" fillId="0" borderId="37" xfId="0" applyFont="1" applyBorder="1" applyAlignment="1">
      <alignment vertical="top" wrapText="1"/>
    </xf>
    <xf numFmtId="0" fontId="28" fillId="0" borderId="39" xfId="0" applyFont="1" applyFill="1" applyBorder="1" applyAlignment="1">
      <alignment horizontal="left" vertical="top" wrapText="1"/>
    </xf>
    <xf numFmtId="0" fontId="28" fillId="0" borderId="39" xfId="0" applyFont="1" applyBorder="1" applyAlignment="1">
      <alignment vertical="top" wrapText="1"/>
    </xf>
    <xf numFmtId="0" fontId="28" fillId="0" borderId="41" xfId="0" applyFont="1" applyFill="1" applyBorder="1" applyAlignment="1">
      <alignment horizontal="left" vertical="top" wrapText="1"/>
    </xf>
    <xf numFmtId="0" fontId="28" fillId="0" borderId="41" xfId="0" applyFont="1" applyBorder="1" applyAlignment="1">
      <alignment vertical="top" wrapText="1"/>
    </xf>
    <xf numFmtId="0" fontId="28" fillId="0" borderId="87" xfId="0" applyFont="1" applyBorder="1" applyAlignment="1">
      <alignment vertical="top" wrapText="1"/>
    </xf>
    <xf numFmtId="0" fontId="28" fillId="0" borderId="42" xfId="0" applyFont="1" applyBorder="1" applyAlignment="1">
      <alignment vertical="top" wrapText="1"/>
    </xf>
    <xf numFmtId="0" fontId="28" fillId="0" borderId="89" xfId="0" applyFont="1" applyBorder="1" applyAlignment="1">
      <alignment vertical="top" wrapText="1"/>
    </xf>
    <xf numFmtId="0" fontId="28" fillId="0" borderId="59" xfId="0" applyFont="1" applyFill="1" applyBorder="1" applyAlignment="1">
      <alignment horizontal="left" vertical="top" wrapText="1"/>
    </xf>
    <xf numFmtId="0" fontId="28" fillId="0" borderId="59" xfId="0" applyFont="1" applyBorder="1" applyAlignment="1">
      <alignment vertical="top" wrapText="1"/>
    </xf>
    <xf numFmtId="0" fontId="28" fillId="0" borderId="83" xfId="0" applyFont="1" applyBorder="1" applyAlignment="1">
      <alignment vertical="top" wrapText="1"/>
    </xf>
    <xf numFmtId="0" fontId="28" fillId="0" borderId="82" xfId="0" applyFont="1" applyFill="1" applyBorder="1" applyAlignment="1">
      <alignment horizontal="left" vertical="top" wrapText="1"/>
    </xf>
    <xf numFmtId="0" fontId="28" fillId="0" borderId="82" xfId="0" applyFont="1" applyBorder="1" applyAlignment="1">
      <alignment vertical="top" wrapText="1"/>
    </xf>
    <xf numFmtId="0" fontId="28" fillId="0" borderId="91" xfId="0" applyFont="1" applyBorder="1" applyAlignment="1">
      <alignment vertical="top" wrapText="1"/>
    </xf>
    <xf numFmtId="0" fontId="28" fillId="0" borderId="43" xfId="0" applyFont="1" applyFill="1" applyBorder="1" applyAlignment="1">
      <alignment horizontal="left" vertical="top" wrapText="1"/>
    </xf>
    <xf numFmtId="0" fontId="28" fillId="0" borderId="43" xfId="0" applyFont="1" applyBorder="1" applyAlignment="1">
      <alignment vertical="top" wrapText="1"/>
    </xf>
    <xf numFmtId="0" fontId="28" fillId="0" borderId="93" xfId="0" applyFont="1" applyBorder="1" applyAlignment="1">
      <alignment vertical="top" wrapText="1"/>
    </xf>
    <xf numFmtId="0" fontId="7" fillId="0" borderId="95" xfId="0" applyFont="1" applyFill="1" applyBorder="1" applyAlignment="1">
      <alignment vertical="center" wrapText="1"/>
    </xf>
    <xf numFmtId="0" fontId="23" fillId="5" borderId="96" xfId="0" applyFont="1" applyFill="1" applyBorder="1" applyAlignment="1">
      <alignment horizontal="center" vertical="center" wrapText="1"/>
    </xf>
    <xf numFmtId="0" fontId="7" fillId="0" borderId="96" xfId="0" applyFont="1" applyBorder="1" applyAlignment="1">
      <alignment horizontal="center" vertical="center"/>
    </xf>
    <xf numFmtId="0" fontId="7" fillId="0" borderId="97" xfId="0" applyFont="1" applyFill="1" applyBorder="1" applyAlignment="1">
      <alignment vertical="center" wrapText="1"/>
    </xf>
    <xf numFmtId="0" fontId="23" fillId="5" borderId="97" xfId="0" applyFont="1" applyFill="1" applyBorder="1" applyAlignment="1">
      <alignment horizontal="center" vertical="center" wrapText="1"/>
    </xf>
    <xf numFmtId="0" fontId="7" fillId="0" borderId="97" xfId="0" applyFont="1" applyBorder="1" applyAlignment="1">
      <alignment horizontal="center" vertical="center"/>
    </xf>
    <xf numFmtId="0" fontId="7" fillId="0" borderId="98" xfId="0" applyFont="1" applyFill="1" applyBorder="1" applyAlignment="1">
      <alignment vertical="center" wrapText="1"/>
    </xf>
    <xf numFmtId="0" fontId="23" fillId="5" borderId="98" xfId="0" applyFont="1" applyFill="1" applyBorder="1" applyAlignment="1">
      <alignment horizontal="center" vertical="center" wrapText="1"/>
    </xf>
    <xf numFmtId="0" fontId="3" fillId="0" borderId="98" xfId="0" applyFont="1" applyBorder="1" applyAlignment="1">
      <alignment vertical="center"/>
    </xf>
    <xf numFmtId="0" fontId="7" fillId="0" borderId="96" xfId="0" applyFont="1" applyFill="1" applyBorder="1" applyAlignment="1">
      <alignment vertical="center" wrapText="1"/>
    </xf>
    <xf numFmtId="0" fontId="7" fillId="0" borderId="99" xfId="0" applyFont="1" applyFill="1" applyBorder="1" applyAlignment="1">
      <alignment vertical="center" wrapText="1"/>
    </xf>
    <xf numFmtId="0" fontId="23" fillId="5" borderId="99" xfId="0" applyFont="1" applyFill="1" applyBorder="1" applyAlignment="1">
      <alignment horizontal="center" vertical="center" wrapText="1"/>
    </xf>
    <xf numFmtId="0" fontId="7" fillId="0" borderId="99" xfId="0" applyFont="1" applyBorder="1" applyAlignment="1">
      <alignment horizontal="center" vertical="center"/>
    </xf>
    <xf numFmtId="0" fontId="26" fillId="0" borderId="24" xfId="0" applyFont="1" applyBorder="1" applyAlignment="1">
      <alignment horizontal="center" vertical="center" wrapText="1"/>
    </xf>
    <xf numFmtId="164" fontId="12" fillId="0" borderId="24" xfId="0" applyNumberFormat="1" applyFont="1" applyBorder="1" applyAlignment="1">
      <alignment horizontal="center" vertical="center" wrapText="1"/>
    </xf>
    <xf numFmtId="0" fontId="23" fillId="5" borderId="24" xfId="0" applyFont="1" applyFill="1" applyBorder="1" applyAlignment="1">
      <alignment horizontal="center" vertical="center" wrapText="1"/>
    </xf>
    <xf numFmtId="0" fontId="7" fillId="0" borderId="24" xfId="0" applyFont="1" applyBorder="1" applyAlignment="1">
      <alignment horizontal="center" vertical="center"/>
    </xf>
    <xf numFmtId="0" fontId="18" fillId="5" borderId="0" xfId="0" applyFont="1" applyFill="1"/>
    <xf numFmtId="0" fontId="26" fillId="0" borderId="86" xfId="0" applyFont="1" applyFill="1" applyBorder="1" applyAlignment="1">
      <alignment horizontal="left" vertical="center" wrapText="1"/>
    </xf>
    <xf numFmtId="0" fontId="9" fillId="11" borderId="0" xfId="0" applyFont="1" applyFill="1" applyBorder="1" applyAlignment="1">
      <alignment horizontal="center" vertical="center"/>
    </xf>
    <xf numFmtId="49" fontId="29" fillId="4" borderId="0" xfId="2" applyNumberFormat="1" applyFont="1" applyFill="1" applyBorder="1" applyAlignment="1">
      <alignment horizontal="center" vertical="center"/>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22" fillId="0" borderId="0" xfId="0" applyFont="1" applyFill="1" applyBorder="1" applyAlignment="1">
      <alignment horizontal="center" vertical="center"/>
    </xf>
    <xf numFmtId="0" fontId="9" fillId="11" borderId="100" xfId="0" applyFont="1" applyFill="1" applyBorder="1" applyAlignment="1">
      <alignment horizontal="center" vertical="center"/>
    </xf>
    <xf numFmtId="0" fontId="9" fillId="11" borderId="101" xfId="0" applyFont="1" applyFill="1" applyBorder="1" applyAlignment="1">
      <alignment horizontal="center" vertical="center"/>
    </xf>
    <xf numFmtId="0" fontId="9" fillId="11" borderId="102" xfId="0" applyFont="1" applyFill="1" applyBorder="1" applyAlignment="1">
      <alignment horizontal="center" vertical="center"/>
    </xf>
    <xf numFmtId="0" fontId="13" fillId="4" borderId="0" xfId="0" applyFont="1" applyFill="1" applyBorder="1" applyAlignment="1">
      <alignment horizontal="center" vertical="center"/>
    </xf>
    <xf numFmtId="0" fontId="14" fillId="0" borderId="0" xfId="0" applyFont="1" applyBorder="1" applyAlignment="1">
      <alignment vertical="top" wrapText="1"/>
    </xf>
    <xf numFmtId="0" fontId="3" fillId="0" borderId="0" xfId="0" applyFont="1" applyAlignment="1">
      <alignment wrapText="1"/>
    </xf>
    <xf numFmtId="0" fontId="18" fillId="0" borderId="17"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3" xfId="0" applyFont="1" applyBorder="1" applyAlignment="1">
      <alignment horizontal="center" vertical="center" wrapText="1"/>
    </xf>
    <xf numFmtId="164" fontId="22" fillId="0" borderId="25" xfId="0" applyNumberFormat="1" applyFont="1" applyBorder="1" applyAlignment="1">
      <alignment horizontal="center" vertical="center" wrapText="1"/>
    </xf>
    <xf numFmtId="164" fontId="22" fillId="0" borderId="17" xfId="0" applyNumberFormat="1" applyFont="1" applyBorder="1" applyAlignment="1">
      <alignment horizontal="center" vertical="center" wrapText="1"/>
    </xf>
    <xf numFmtId="164" fontId="22" fillId="0" borderId="23" xfId="0" applyNumberFormat="1" applyFont="1" applyBorder="1" applyAlignment="1">
      <alignment horizontal="center" vertical="center" wrapText="1"/>
    </xf>
    <xf numFmtId="0" fontId="26" fillId="0" borderId="25"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23" xfId="0" applyFont="1" applyBorder="1" applyAlignment="1">
      <alignment horizontal="center" vertical="center" wrapText="1"/>
    </xf>
    <xf numFmtId="0" fontId="26" fillId="0" borderId="17" xfId="0" applyFont="1" applyBorder="1" applyAlignment="1">
      <alignment horizontal="center" vertical="center" wrapText="1"/>
    </xf>
    <xf numFmtId="0" fontId="18" fillId="0" borderId="25" xfId="0" applyFont="1" applyFill="1" applyBorder="1" applyAlignment="1">
      <alignment horizontal="center" vertical="center" wrapText="1"/>
    </xf>
    <xf numFmtId="0" fontId="3" fillId="0" borderId="24" xfId="0" applyFont="1" applyBorder="1" applyAlignment="1">
      <alignment horizontal="center" vertical="center" wrapText="1"/>
    </xf>
    <xf numFmtId="164" fontId="22" fillId="0" borderId="69" xfId="0" applyNumberFormat="1" applyFont="1" applyBorder="1" applyAlignment="1">
      <alignment horizontal="center" vertical="center" wrapText="1"/>
    </xf>
    <xf numFmtId="164" fontId="22" fillId="0" borderId="67" xfId="0" applyNumberFormat="1" applyFont="1" applyBorder="1" applyAlignment="1">
      <alignment vertical="center"/>
    </xf>
    <xf numFmtId="164" fontId="22" fillId="0" borderId="68" xfId="0" applyNumberFormat="1" applyFont="1" applyBorder="1" applyAlignment="1">
      <alignment vertical="center"/>
    </xf>
    <xf numFmtId="0" fontId="26" fillId="0" borderId="52" xfId="0" applyFont="1" applyBorder="1" applyAlignment="1">
      <alignment horizontal="center" vertical="center" wrapText="1"/>
    </xf>
    <xf numFmtId="0" fontId="27" fillId="0" borderId="24" xfId="0" applyFont="1" applyBorder="1" applyAlignment="1">
      <alignment horizontal="center" vertical="center" wrapText="1"/>
    </xf>
    <xf numFmtId="0" fontId="26" fillId="0" borderId="23" xfId="0" applyFont="1" applyBorder="1" applyAlignment="1">
      <alignment horizontal="center" vertical="center" wrapText="1"/>
    </xf>
    <xf numFmtId="0" fontId="27"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18" fillId="0" borderId="66"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64" xfId="0" applyFont="1" applyFill="1" applyBorder="1" applyAlignment="1">
      <alignment horizontal="center" vertical="center" wrapText="1"/>
    </xf>
    <xf numFmtId="164" fontId="22" fillId="0" borderId="24" xfId="0" applyNumberFormat="1" applyFont="1" applyBorder="1" applyAlignment="1">
      <alignment horizontal="center" vertical="center" wrapText="1"/>
    </xf>
    <xf numFmtId="0" fontId="26" fillId="0" borderId="11" xfId="0" applyFont="1" applyBorder="1" applyAlignment="1">
      <alignment horizontal="center" vertical="center" wrapText="1"/>
    </xf>
    <xf numFmtId="164" fontId="19" fillId="0" borderId="20" xfId="0" applyNumberFormat="1" applyFont="1" applyBorder="1" applyAlignment="1">
      <alignment horizontal="center" vertical="center"/>
    </xf>
    <xf numFmtId="164" fontId="19" fillId="0" borderId="21" xfId="0" applyNumberFormat="1" applyFont="1" applyBorder="1" applyAlignment="1">
      <alignment horizontal="center" vertical="center"/>
    </xf>
    <xf numFmtId="164" fontId="19" fillId="0" borderId="22" xfId="0" applyNumberFormat="1" applyFont="1" applyBorder="1" applyAlignment="1">
      <alignment horizontal="center" vertical="center"/>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164" fontId="18" fillId="0" borderId="25" xfId="0" applyNumberFormat="1" applyFont="1" applyBorder="1" applyAlignment="1">
      <alignment horizontal="center" vertical="center" wrapText="1"/>
    </xf>
    <xf numFmtId="164" fontId="12" fillId="0" borderId="25" xfId="0" applyNumberFormat="1" applyFont="1" applyBorder="1" applyAlignment="1">
      <alignment horizontal="center" vertical="center" wrapText="1"/>
    </xf>
    <xf numFmtId="164" fontId="4" fillId="0" borderId="17" xfId="0" applyNumberFormat="1" applyFont="1" applyBorder="1" applyAlignment="1">
      <alignment horizontal="center" vertical="center" wrapText="1"/>
    </xf>
    <xf numFmtId="164" fontId="4" fillId="0" borderId="23" xfId="0" applyNumberFormat="1" applyFont="1" applyBorder="1" applyAlignment="1">
      <alignment horizontal="center" vertical="center" wrapText="1"/>
    </xf>
    <xf numFmtId="164" fontId="12" fillId="0" borderId="17" xfId="0" applyNumberFormat="1" applyFont="1" applyBorder="1" applyAlignment="1">
      <alignment horizontal="center" vertical="center" wrapText="1"/>
    </xf>
    <xf numFmtId="164" fontId="12" fillId="0" borderId="52" xfId="0" applyNumberFormat="1" applyFont="1" applyBorder="1" applyAlignment="1">
      <alignment horizontal="center" vertical="center" wrapText="1"/>
    </xf>
    <xf numFmtId="164" fontId="4" fillId="0" borderId="24" xfId="0" applyNumberFormat="1" applyFont="1" applyBorder="1" applyAlignment="1">
      <alignment horizontal="center" vertical="center" wrapText="1"/>
    </xf>
    <xf numFmtId="164" fontId="4" fillId="0" borderId="17" xfId="0" applyNumberFormat="1" applyFont="1" applyBorder="1" applyAlignment="1">
      <alignment vertical="center"/>
    </xf>
    <xf numFmtId="164" fontId="4" fillId="0" borderId="23" xfId="0" applyNumberFormat="1" applyFont="1" applyBorder="1" applyAlignment="1">
      <alignment vertical="center"/>
    </xf>
    <xf numFmtId="0" fontId="26" fillId="0" borderId="12" xfId="0" applyFont="1" applyBorder="1" applyAlignment="1">
      <alignment horizontal="center" vertical="center" wrapText="1"/>
    </xf>
    <xf numFmtId="164" fontId="12" fillId="0" borderId="12" xfId="0" applyNumberFormat="1" applyFont="1" applyBorder="1" applyAlignment="1">
      <alignment horizontal="center" vertical="center" wrapText="1"/>
    </xf>
    <xf numFmtId="164" fontId="12" fillId="0" borderId="10" xfId="0" applyNumberFormat="1" applyFont="1" applyBorder="1" applyAlignment="1">
      <alignment horizontal="center" vertical="center" wrapText="1"/>
    </xf>
    <xf numFmtId="0" fontId="2" fillId="12" borderId="48" xfId="0" applyFont="1" applyFill="1" applyBorder="1" applyAlignment="1">
      <alignment horizontal="center" vertical="center" wrapText="1"/>
    </xf>
    <xf numFmtId="0" fontId="2" fillId="12" borderId="50" xfId="0" applyFont="1" applyFill="1" applyBorder="1" applyAlignment="1">
      <alignment horizontal="center" vertical="center" wrapText="1"/>
    </xf>
    <xf numFmtId="0" fontId="30" fillId="12" borderId="47" xfId="0" applyFont="1" applyFill="1" applyBorder="1" applyAlignment="1">
      <alignment horizontal="center" vertical="center" wrapText="1"/>
    </xf>
    <xf numFmtId="0" fontId="31" fillId="12" borderId="49" xfId="0" applyFont="1" applyFill="1" applyBorder="1" applyAlignment="1">
      <alignment horizontal="center" vertical="center" wrapText="1"/>
    </xf>
    <xf numFmtId="0" fontId="2" fillId="12" borderId="25" xfId="0" applyFont="1" applyFill="1" applyBorder="1" applyAlignment="1">
      <alignment horizontal="center" vertical="center" wrapText="1"/>
    </xf>
    <xf numFmtId="0" fontId="0" fillId="12" borderId="24" xfId="0" applyFill="1" applyBorder="1" applyAlignment="1">
      <alignment horizontal="center" vertical="center" wrapText="1"/>
    </xf>
    <xf numFmtId="0" fontId="19" fillId="0" borderId="44" xfId="0" applyFont="1" applyFill="1" applyBorder="1" applyAlignment="1">
      <alignment horizontal="center" vertical="center"/>
    </xf>
    <xf numFmtId="0" fontId="3" fillId="0" borderId="45" xfId="0" applyFont="1" applyBorder="1" applyAlignment="1">
      <alignment horizontal="center" vertical="center"/>
    </xf>
    <xf numFmtId="0" fontId="12" fillId="5" borderId="20" xfId="0" applyFont="1" applyFill="1" applyBorder="1" applyAlignment="1">
      <alignment vertical="center"/>
    </xf>
    <xf numFmtId="0" fontId="3" fillId="0" borderId="21" xfId="0" applyFont="1" applyBorder="1" applyAlignment="1">
      <alignment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3" fillId="0" borderId="0" xfId="0" applyFont="1" applyBorder="1" applyAlignment="1">
      <alignment horizontal="center"/>
    </xf>
    <xf numFmtId="0" fontId="15" fillId="0" borderId="0" xfId="0" applyFont="1" applyBorder="1" applyAlignment="1">
      <alignment horizontal="center"/>
    </xf>
    <xf numFmtId="0" fontId="22" fillId="0" borderId="0" xfId="0" applyFont="1" applyAlignment="1">
      <alignment horizontal="center"/>
    </xf>
    <xf numFmtId="0" fontId="12" fillId="0" borderId="36" xfId="0" applyFont="1" applyFill="1" applyBorder="1" applyAlignment="1">
      <alignment horizontal="center" vertical="center" wrapText="1"/>
    </xf>
    <xf numFmtId="0" fontId="26" fillId="0" borderId="38" xfId="0" applyFont="1" applyBorder="1" applyAlignment="1">
      <alignment horizontal="center" vertical="center" wrapText="1"/>
    </xf>
    <xf numFmtId="0" fontId="26" fillId="0" borderId="85" xfId="0" applyFont="1" applyBorder="1" applyAlignment="1">
      <alignment horizontal="center" vertical="center" wrapText="1"/>
    </xf>
    <xf numFmtId="0" fontId="26" fillId="0" borderId="71" xfId="0" applyFont="1" applyFill="1" applyBorder="1" applyAlignment="1">
      <alignment horizontal="left" vertical="center" wrapText="1"/>
    </xf>
    <xf numFmtId="0" fontId="27" fillId="0" borderId="72" xfId="0" applyFont="1" applyBorder="1" applyAlignment="1">
      <alignment horizontal="left" vertical="center" wrapText="1"/>
    </xf>
    <xf numFmtId="0" fontId="27" fillId="0" borderId="77" xfId="0" applyFont="1" applyBorder="1" applyAlignment="1">
      <alignment horizontal="left" vertical="center" wrapText="1"/>
    </xf>
    <xf numFmtId="0" fontId="12" fillId="0" borderId="73" xfId="0" applyFont="1" applyFill="1" applyBorder="1" applyAlignment="1">
      <alignment horizontal="center" vertical="center" wrapText="1"/>
    </xf>
    <xf numFmtId="0" fontId="27" fillId="0" borderId="74" xfId="0" applyFont="1" applyBorder="1" applyAlignment="1">
      <alignment horizontal="center" vertical="center" wrapText="1"/>
    </xf>
    <xf numFmtId="0" fontId="27" fillId="0" borderId="76" xfId="0" applyFont="1" applyBorder="1" applyAlignment="1">
      <alignment horizontal="center" vertical="center" wrapText="1"/>
    </xf>
    <xf numFmtId="0" fontId="2" fillId="12" borderId="104" xfId="0" applyFont="1" applyFill="1" applyBorder="1" applyAlignment="1">
      <alignment horizontal="center" vertical="center" wrapText="1"/>
    </xf>
    <xf numFmtId="0" fontId="2" fillId="12" borderId="86"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26" fillId="0" borderId="34" xfId="0" applyFont="1" applyFill="1" applyBorder="1" applyAlignment="1">
      <alignment horizontal="left" vertical="center" wrapText="1"/>
    </xf>
    <xf numFmtId="0" fontId="26" fillId="0" borderId="39" xfId="0" applyFont="1" applyBorder="1" applyAlignment="1">
      <alignment horizontal="left" vertical="center" wrapText="1"/>
    </xf>
    <xf numFmtId="0" fontId="26" fillId="0" borderId="43" xfId="0" applyFont="1" applyBorder="1" applyAlignment="1">
      <alignment horizontal="left" vertical="center" wrapText="1"/>
    </xf>
    <xf numFmtId="0" fontId="26" fillId="0" borderId="63" xfId="0" applyFont="1" applyFill="1" applyBorder="1" applyAlignment="1">
      <alignment horizontal="left" vertical="center" wrapText="1"/>
    </xf>
    <xf numFmtId="0" fontId="2" fillId="12" borderId="103" xfId="0" applyFont="1" applyFill="1" applyBorder="1" applyAlignment="1">
      <alignment horizontal="center" vertical="center" wrapText="1"/>
    </xf>
    <xf numFmtId="0" fontId="2" fillId="12" borderId="105" xfId="0" applyFont="1" applyFill="1" applyBorder="1" applyAlignment="1">
      <alignment horizontal="center" vertical="center" wrapText="1"/>
    </xf>
    <xf numFmtId="0" fontId="2" fillId="13" borderId="107" xfId="0" applyFont="1" applyFill="1" applyBorder="1" applyAlignment="1">
      <alignment horizontal="center" vertical="center" wrapText="1"/>
    </xf>
    <xf numFmtId="0" fontId="2" fillId="13" borderId="109" xfId="0" applyFont="1" applyFill="1" applyBorder="1" applyAlignment="1">
      <alignment horizontal="center" vertical="center" wrapText="1"/>
    </xf>
    <xf numFmtId="0" fontId="2" fillId="13" borderId="106" xfId="0" applyFont="1" applyFill="1" applyBorder="1" applyAlignment="1">
      <alignment horizontal="center" vertical="center" wrapText="1"/>
    </xf>
    <xf numFmtId="0" fontId="2" fillId="13" borderId="108" xfId="0" applyFont="1" applyFill="1" applyBorder="1" applyAlignment="1">
      <alignment horizontal="center" vertical="center" wrapText="1"/>
    </xf>
    <xf numFmtId="0" fontId="2" fillId="13" borderId="42" xfId="0" applyFont="1" applyFill="1" applyBorder="1" applyAlignment="1">
      <alignment horizontal="center" vertical="center" wrapText="1"/>
    </xf>
    <xf numFmtId="0" fontId="2" fillId="13" borderId="41"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2" fillId="6" borderId="62"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6" fillId="0" borderId="74" xfId="0" applyFont="1" applyBorder="1" applyAlignment="1">
      <alignment horizontal="center" vertical="center" wrapText="1"/>
    </xf>
    <xf numFmtId="0" fontId="26" fillId="0" borderId="78" xfId="0" applyFont="1" applyBorder="1" applyAlignment="1">
      <alignment horizontal="left" vertical="center" wrapText="1"/>
    </xf>
    <xf numFmtId="0" fontId="27" fillId="0" borderId="81" xfId="0" applyFont="1" applyBorder="1" applyAlignment="1">
      <alignment horizontal="left" vertical="center" wrapText="1"/>
    </xf>
    <xf numFmtId="0" fontId="27" fillId="0" borderId="79" xfId="0" applyFont="1" applyBorder="1" applyAlignment="1">
      <alignment horizontal="left" vertical="center" wrapText="1"/>
    </xf>
    <xf numFmtId="0" fontId="26" fillId="0" borderId="80" xfId="0" applyFont="1" applyBorder="1" applyAlignment="1">
      <alignment horizontal="left" vertical="center" wrapText="1"/>
    </xf>
    <xf numFmtId="0" fontId="26" fillId="0" borderId="73" xfId="0" applyFont="1" applyBorder="1" applyAlignment="1">
      <alignment horizontal="center" vertical="center" wrapText="1"/>
    </xf>
    <xf numFmtId="0" fontId="27" fillId="0" borderId="75" xfId="0" applyFont="1" applyBorder="1" applyAlignment="1">
      <alignment horizontal="center" vertical="center" wrapText="1"/>
    </xf>
    <xf numFmtId="0" fontId="26" fillId="0" borderId="81" xfId="0" applyFont="1" applyBorder="1" applyAlignment="1">
      <alignment horizontal="left" vertical="center" wrapText="1"/>
    </xf>
  </cellXfs>
  <cellStyles count="3">
    <cellStyle name="Hipervínculo" xfId="2" builtinId="8"/>
    <cellStyle name="Millares [0]" xfId="1" builtinId="6"/>
    <cellStyle name="Normal" xfId="0" builtinId="0"/>
  </cellStyles>
  <dxfs count="4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FF9900"/>
      <color rgb="FFFFFF66"/>
      <color rgb="FFD60000"/>
      <color rgb="FFBEE395"/>
      <color rgb="FF008000"/>
      <color rgb="FFFACA00"/>
      <color rgb="FFDE5A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Gráficas!$K$32</c:f>
              <c:strCache>
                <c:ptCount val="1"/>
                <c:pt idx="0">
                  <c:v>Rangos</c:v>
                </c:pt>
              </c:strCache>
            </c:strRef>
          </c:tx>
          <c:spPr>
            <a:gradFill>
              <a:gsLst>
                <a:gs pos="0">
                  <a:srgbClr val="009900"/>
                </a:gs>
                <a:gs pos="21000">
                  <a:srgbClr val="FFFF00"/>
                </a:gs>
                <a:gs pos="79000">
                  <a:srgbClr val="FF0000"/>
                </a:gs>
                <a:gs pos="33000">
                  <a:srgbClr val="FFFF00"/>
                </a:gs>
                <a:gs pos="59000">
                  <a:srgbClr val="FF6600"/>
                </a:gs>
                <a:gs pos="100000">
                  <a:srgbClr val="8E0000"/>
                </a:gs>
              </a:gsLst>
              <a:lin ang="5400000" scaled="0"/>
            </a:gradFill>
            <a:ln>
              <a:noFill/>
            </a:ln>
            <a:effectLst/>
          </c:spPr>
          <c:invertIfNegative val="0"/>
          <c:cat>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cat>
          <c:val>
            <c:numRef>
              <c:f>Gráficas!$K$33:$K$36</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180712192"/>
        <c:axId val="180713728"/>
      </c:barChart>
      <c:scatterChart>
        <c:scatterStyle val="lineMarker"/>
        <c:varyColors val="0"/>
        <c:ser>
          <c:idx val="1"/>
          <c:order val="1"/>
          <c:tx>
            <c:strRef>
              <c:f>Gráficas!$L$32</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xVal>
          <c:yVal>
            <c:numRef>
              <c:f>Gráficas!$L$33:$L$36</c:f>
              <c:numCache>
                <c:formatCode>0.0</c:formatCode>
                <c:ptCount val="4"/>
                <c:pt idx="0">
                  <c:v>54</c:v>
                </c:pt>
                <c:pt idx="1">
                  <c:v>72.5</c:v>
                </c:pt>
                <c:pt idx="2">
                  <c:v>52</c:v>
                </c:pt>
                <c:pt idx="3">
                  <c:v>62.857142857142854</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180712192"/>
        <c:axId val="180713728"/>
      </c:scatterChart>
      <c:catAx>
        <c:axId val="18071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0713728"/>
        <c:crosses val="autoZero"/>
        <c:auto val="1"/>
        <c:lblAlgn val="ctr"/>
        <c:lblOffset val="100"/>
        <c:noMultiLvlLbl val="0"/>
      </c:catAx>
      <c:valAx>
        <c:axId val="1807137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07121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Gráficas!$K$55</c:f>
              <c:strCache>
                <c:ptCount val="1"/>
                <c:pt idx="0">
                  <c:v>Niveles</c:v>
                </c:pt>
              </c:strCache>
            </c:strRef>
          </c:tx>
          <c:spPr>
            <a:gradFill>
              <a:gsLst>
                <a:gs pos="0">
                  <a:srgbClr val="009900"/>
                </a:gs>
                <a:gs pos="21000">
                  <a:srgbClr val="FFFF00"/>
                </a:gs>
                <a:gs pos="78000">
                  <a:srgbClr val="FF0000"/>
                </a:gs>
                <a:gs pos="32000">
                  <a:srgbClr val="FFFF00"/>
                </a:gs>
                <a:gs pos="56000">
                  <a:srgbClr val="FF6600"/>
                </a:gs>
                <a:gs pos="100000">
                  <a:srgbClr val="8E0000"/>
                </a:gs>
              </a:gsLst>
              <a:lin ang="5400000" scaled="0"/>
            </a:gradFill>
            <a:ln>
              <a:noFill/>
            </a:ln>
            <a:effectLst/>
          </c:spPr>
          <c:invertIfNegative val="0"/>
          <c:cat>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cat>
          <c:val>
            <c:numRef>
              <c:f>Gráficas!$K$56:$K$58</c:f>
              <c:numCache>
                <c:formatCode>General</c:formatCode>
                <c:ptCount val="3"/>
                <c:pt idx="0">
                  <c:v>100</c:v>
                </c:pt>
                <c:pt idx="1">
                  <c:v>100</c:v>
                </c:pt>
                <c:pt idx="2">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180632960"/>
        <c:axId val="180638848"/>
      </c:barChart>
      <c:scatterChart>
        <c:scatterStyle val="lineMarker"/>
        <c:varyColors val="0"/>
        <c:ser>
          <c:idx val="1"/>
          <c:order val="1"/>
          <c:tx>
            <c:strRef>
              <c:f>Gráficas!$L$55</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F983-4E55-BCF5-B1F04F3B8D49}"/>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xVal>
          <c:yVal>
            <c:numRef>
              <c:f>Gráficas!$L$56:$L$58</c:f>
              <c:numCache>
                <c:formatCode>0.0</c:formatCode>
                <c:ptCount val="3"/>
                <c:pt idx="0">
                  <c:v>68</c:v>
                </c:pt>
                <c:pt idx="1">
                  <c:v>30</c:v>
                </c:pt>
                <c:pt idx="2">
                  <c:v>80</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180632960"/>
        <c:axId val="180638848"/>
      </c:scatterChart>
      <c:catAx>
        <c:axId val="18063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0638848"/>
        <c:crosses val="autoZero"/>
        <c:auto val="1"/>
        <c:lblAlgn val="ctr"/>
        <c:lblOffset val="100"/>
        <c:noMultiLvlLbl val="0"/>
      </c:catAx>
      <c:valAx>
        <c:axId val="18063884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063296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Gráficas!$K$77</c:f>
              <c:strCache>
                <c:ptCount val="1"/>
                <c:pt idx="0">
                  <c:v>Niveles</c:v>
                </c:pt>
              </c:strCache>
            </c:strRef>
          </c:tx>
          <c:spPr>
            <a:gradFill>
              <a:gsLst>
                <a:gs pos="0">
                  <a:srgbClr val="009900"/>
                </a:gs>
                <a:gs pos="21000">
                  <a:srgbClr val="FFFF00"/>
                </a:gs>
                <a:gs pos="81000">
                  <a:srgbClr val="FF0000"/>
                </a:gs>
                <a:gs pos="34000">
                  <a:srgbClr val="FFFF00"/>
                </a:gs>
                <a:gs pos="59000">
                  <a:srgbClr val="FF6600"/>
                </a:gs>
                <a:gs pos="100000">
                  <a:srgbClr val="8E0000"/>
                </a:gs>
              </a:gsLst>
              <a:lin ang="5400000" scaled="0"/>
            </a:gradFill>
            <a:ln>
              <a:noFill/>
            </a:ln>
            <a:effectLst/>
          </c:spPr>
          <c:invertIfNegative val="0"/>
          <c:cat>
            <c:strRef>
              <c:f>Gráficas!$J$78</c:f>
              <c:strCache>
                <c:ptCount val="1"/>
                <c:pt idx="0">
                  <c:v>Identificar trámites de alto impacto y priorizar</c:v>
                </c:pt>
              </c:strCache>
            </c:strRef>
          </c:cat>
          <c:val>
            <c:numRef>
              <c:f>Gráficas!$K$78</c:f>
              <c:numCache>
                <c:formatCode>General</c:formatCode>
                <c:ptCount val="1"/>
                <c:pt idx="0">
                  <c:v>100</c:v>
                </c:pt>
              </c:numCache>
            </c:numRef>
          </c:val>
          <c:extLst>
            <c:ext xmlns:c16="http://schemas.microsoft.com/office/drawing/2014/chart" uri="{C3380CC4-5D6E-409C-BE32-E72D297353CC}">
              <c16:uniqueId val="{00000000-6E94-44A9-B8AA-4B7F87BDCE50}"/>
            </c:ext>
          </c:extLst>
        </c:ser>
        <c:dLbls>
          <c:showLegendKey val="0"/>
          <c:showVal val="0"/>
          <c:showCatName val="0"/>
          <c:showSerName val="0"/>
          <c:showPercent val="0"/>
          <c:showBubbleSize val="0"/>
        </c:dLbls>
        <c:gapWidth val="154"/>
        <c:overlap val="12"/>
        <c:axId val="180754688"/>
        <c:axId val="180768768"/>
      </c:barChart>
      <c:scatterChart>
        <c:scatterStyle val="lineMarker"/>
        <c:varyColors val="0"/>
        <c:ser>
          <c:idx val="1"/>
          <c:order val="1"/>
          <c:tx>
            <c:strRef>
              <c:f>Gráficas!$K$77</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E94-44A9-B8AA-4B7F87BDCE50}"/>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6E94-44A9-B8AA-4B7F87BDCE50}"/>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6E94-44A9-B8AA-4B7F87BDCE50}"/>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6E94-44A9-B8AA-4B7F87BDCE5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Gráficas!$J$78</c:f>
              <c:strCache>
                <c:ptCount val="1"/>
                <c:pt idx="0">
                  <c:v>Identificar trámites de alto impacto y priorizar</c:v>
                </c:pt>
              </c:strCache>
            </c:strRef>
          </c:xVal>
          <c:yVal>
            <c:numRef>
              <c:f>Gráficas!$L$78</c:f>
              <c:numCache>
                <c:formatCode>0.0</c:formatCode>
                <c:ptCount val="1"/>
                <c:pt idx="0">
                  <c:v>72.5</c:v>
                </c:pt>
              </c:numCache>
            </c:numRef>
          </c:yVal>
          <c:smooth val="0"/>
          <c:extLst>
            <c:ext xmlns:c16="http://schemas.microsoft.com/office/drawing/2014/chart" uri="{C3380CC4-5D6E-409C-BE32-E72D297353CC}">
              <c16:uniqueId val="{00000007-6E94-44A9-B8AA-4B7F87BDCE50}"/>
            </c:ext>
          </c:extLst>
        </c:ser>
        <c:dLbls>
          <c:showLegendKey val="0"/>
          <c:showVal val="0"/>
          <c:showCatName val="0"/>
          <c:showSerName val="0"/>
          <c:showPercent val="0"/>
          <c:showBubbleSize val="0"/>
        </c:dLbls>
        <c:axId val="180754688"/>
        <c:axId val="180768768"/>
      </c:scatterChart>
      <c:catAx>
        <c:axId val="18075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0768768"/>
        <c:crosses val="autoZero"/>
        <c:auto val="1"/>
        <c:lblAlgn val="ctr"/>
        <c:lblOffset val="100"/>
        <c:noMultiLvlLbl val="0"/>
      </c:catAx>
      <c:valAx>
        <c:axId val="18076876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075468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51E-2"/>
          <c:y val="3.6529666037268628E-2"/>
          <c:w val="0.8969008771929825"/>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3000">
                  <a:srgbClr val="FFFF00"/>
                </a:gs>
                <a:gs pos="57000">
                  <a:srgbClr val="FF6600"/>
                </a:gs>
                <a:gs pos="100000">
                  <a:srgbClr val="8E0000"/>
                </a:gs>
              </a:gsLst>
              <a:lin ang="5400000" scaled="0"/>
            </a:gradFill>
            <a:ln>
              <a:noFill/>
            </a:ln>
            <a:effectLst/>
          </c:spPr>
          <c:invertIfNegative val="0"/>
          <c:cat>
            <c:strRef>
              <c:f>Gráficas!$I$12</c:f>
              <c:strCache>
                <c:ptCount val="1"/>
                <c:pt idx="0">
                  <c:v>POLÍTICA DE TRÁMITES</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180816512"/>
        <c:axId val="18083468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9E87-4BCC-9B9B-1A842E1F83B0}"/>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9E87-4BCC-9B9B-1A842E1F83B0}"/>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TRÁMITES</c:v>
                </c:pt>
              </c:strCache>
            </c:strRef>
          </c:xVal>
          <c:yVal>
            <c:numRef>
              <c:f>Gráficas!$K$12</c:f>
              <c:numCache>
                <c:formatCode>0</c:formatCode>
                <c:ptCount val="1"/>
                <c:pt idx="0">
                  <c:v>60.769230769230766</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180816512"/>
        <c:axId val="180834688"/>
      </c:scatterChart>
      <c:catAx>
        <c:axId val="180816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0834688"/>
        <c:crosses val="autoZero"/>
        <c:auto val="1"/>
        <c:lblAlgn val="ctr"/>
        <c:lblOffset val="100"/>
        <c:noMultiLvlLbl val="0"/>
      </c:catAx>
      <c:valAx>
        <c:axId val="1808346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08165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528089809705802"/>
          <c:h val="0.80193651682704947"/>
        </c:manualLayout>
      </c:layout>
      <c:barChart>
        <c:barDir val="col"/>
        <c:grouping val="clustered"/>
        <c:varyColors val="0"/>
        <c:ser>
          <c:idx val="0"/>
          <c:order val="0"/>
          <c:tx>
            <c:strRef>
              <c:f>Gráficas!$K$99</c:f>
              <c:strCache>
                <c:ptCount val="1"/>
                <c:pt idx="0">
                  <c:v>Niveles</c:v>
                </c:pt>
              </c:strCache>
            </c:strRef>
          </c:tx>
          <c:spPr>
            <a:gradFill>
              <a:gsLst>
                <a:gs pos="0">
                  <a:srgbClr val="009900"/>
                </a:gs>
                <a:gs pos="21000">
                  <a:srgbClr val="FFFF66"/>
                </a:gs>
                <a:gs pos="79000">
                  <a:srgbClr val="FF0000"/>
                </a:gs>
                <a:gs pos="35000">
                  <a:srgbClr val="FFFF00"/>
                </a:gs>
                <a:gs pos="59000">
                  <a:srgbClr val="FF6600"/>
                </a:gs>
                <a:gs pos="100000">
                  <a:srgbClr val="8E0000"/>
                </a:gs>
              </a:gsLst>
              <a:lin ang="5400000" scaled="0"/>
            </a:gradFill>
            <a:ln>
              <a:noFill/>
            </a:ln>
            <a:effectLst/>
          </c:spPr>
          <c:invertIfNegative val="0"/>
          <c:cat>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cat>
          <c:val>
            <c:numRef>
              <c:f>Gráficas!$K$100:$K$103</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A441-419A-BABE-7031CCBF7EBD}"/>
            </c:ext>
          </c:extLst>
        </c:ser>
        <c:dLbls>
          <c:showLegendKey val="0"/>
          <c:showVal val="0"/>
          <c:showCatName val="0"/>
          <c:showSerName val="0"/>
          <c:showPercent val="0"/>
          <c:showBubbleSize val="0"/>
        </c:dLbls>
        <c:gapWidth val="150"/>
        <c:axId val="180867072"/>
        <c:axId val="180868608"/>
      </c:barChart>
      <c:scatterChart>
        <c:scatterStyle val="lineMarker"/>
        <c:varyColors val="0"/>
        <c:ser>
          <c:idx val="1"/>
          <c:order val="1"/>
          <c:tx>
            <c:strRef>
              <c:f>Gráficas!$L$99</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A441-419A-BABE-7031CCBF7EBD}"/>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A441-419A-BABE-7031CCBF7EBD}"/>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A441-419A-BABE-7031CCBF7EBD}"/>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A441-419A-BABE-7031CCBF7EBD}"/>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xVal>
          <c:yVal>
            <c:numRef>
              <c:f>Gráficas!$L$100:$L$103</c:f>
              <c:numCache>
                <c:formatCode>0.0</c:formatCode>
                <c:ptCount val="4"/>
                <c:pt idx="0">
                  <c:v>50</c:v>
                </c:pt>
                <c:pt idx="1">
                  <c:v>50</c:v>
                </c:pt>
                <c:pt idx="2">
                  <c:v>55</c:v>
                </c:pt>
                <c:pt idx="3" formatCode="0">
                  <c:v>53.333333333333336</c:v>
                </c:pt>
              </c:numCache>
            </c:numRef>
          </c:yVal>
          <c:smooth val="0"/>
          <c:extLst>
            <c:ext xmlns:c16="http://schemas.microsoft.com/office/drawing/2014/chart" uri="{C3380CC4-5D6E-409C-BE32-E72D297353CC}">
              <c16:uniqueId val="{00000007-A441-419A-BABE-7031CCBF7EBD}"/>
            </c:ext>
          </c:extLst>
        </c:ser>
        <c:dLbls>
          <c:showLegendKey val="0"/>
          <c:showVal val="0"/>
          <c:showCatName val="0"/>
          <c:showSerName val="0"/>
          <c:showPercent val="0"/>
          <c:showBubbleSize val="0"/>
        </c:dLbls>
        <c:axId val="180867072"/>
        <c:axId val="180868608"/>
      </c:scatterChart>
      <c:catAx>
        <c:axId val="18086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0868608"/>
        <c:crosses val="autoZero"/>
        <c:auto val="1"/>
        <c:lblAlgn val="ctr"/>
        <c:lblOffset val="100"/>
        <c:noMultiLvlLbl val="0"/>
      </c:catAx>
      <c:valAx>
        <c:axId val="1808686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08670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Gráficas!$K$124</c:f>
              <c:strCache>
                <c:ptCount val="1"/>
                <c:pt idx="0">
                  <c:v>Niveles</c:v>
                </c:pt>
              </c:strCache>
            </c:strRef>
          </c:tx>
          <c:spPr>
            <a:gradFill>
              <a:gsLst>
                <a:gs pos="0">
                  <a:srgbClr val="009900"/>
                </a:gs>
                <a:gs pos="21000">
                  <a:srgbClr val="FFFF00"/>
                </a:gs>
                <a:gs pos="79000">
                  <a:srgbClr val="FF0000"/>
                </a:gs>
                <a:gs pos="33000">
                  <a:srgbClr val="FFFF00"/>
                </a:gs>
                <a:gs pos="59000">
                  <a:srgbClr val="FF9900"/>
                </a:gs>
                <a:gs pos="100000">
                  <a:srgbClr val="8E0000"/>
                </a:gs>
              </a:gsLst>
              <a:lin ang="5400000" scaled="0"/>
            </a:gradFill>
            <a:ln>
              <a:noFill/>
            </a:ln>
            <a:effectLst/>
          </c:spPr>
          <c:invertIfNegative val="0"/>
          <c:cat>
            <c:strRef>
              <c:f>Gráficas!$J$125:$J$126</c:f>
              <c:strCache>
                <c:ptCount val="2"/>
                <c:pt idx="0">
                  <c:v>Cuantificar el impacto de las acciones de racionalización para divulgarlos a la ciudadanía</c:v>
                </c:pt>
                <c:pt idx="1">
                  <c:v>Realizar campañas de apropiación de las mejoras internas y externas </c:v>
                </c:pt>
              </c:strCache>
            </c:strRef>
          </c:cat>
          <c:val>
            <c:numRef>
              <c:f>Gráficas!$K$125:$K$126</c:f>
              <c:numCache>
                <c:formatCode>General</c:formatCode>
                <c:ptCount val="2"/>
                <c:pt idx="0">
                  <c:v>100</c:v>
                </c:pt>
                <c:pt idx="1">
                  <c:v>100</c:v>
                </c:pt>
              </c:numCache>
            </c:numRef>
          </c:val>
          <c:extLst>
            <c:ext xmlns:c16="http://schemas.microsoft.com/office/drawing/2014/chart" uri="{C3380CC4-5D6E-409C-BE32-E72D297353CC}">
              <c16:uniqueId val="{00000000-4B95-4601-A3A7-29B4A8C14D6C}"/>
            </c:ext>
          </c:extLst>
        </c:ser>
        <c:dLbls>
          <c:showLegendKey val="0"/>
          <c:showVal val="0"/>
          <c:showCatName val="0"/>
          <c:showSerName val="0"/>
          <c:showPercent val="0"/>
          <c:showBubbleSize val="0"/>
        </c:dLbls>
        <c:gapWidth val="150"/>
        <c:axId val="180926720"/>
        <c:axId val="180932608"/>
      </c:barChart>
      <c:scatterChart>
        <c:scatterStyle val="lineMarker"/>
        <c:varyColors val="0"/>
        <c:ser>
          <c:idx val="1"/>
          <c:order val="1"/>
          <c:tx>
            <c:strRef>
              <c:f>Gráficas!$J$124</c:f>
              <c:strCache>
                <c:ptCount val="1"/>
                <c:pt idx="0">
                  <c:v>Categorías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4B95-4601-A3A7-29B4A8C14D6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4B95-4601-A3A7-29B4A8C14D6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4B95-4601-A3A7-29B4A8C14D6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4B95-4601-A3A7-29B4A8C14D6C}"/>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Gráficas!$J$125:$J$126</c:f>
              <c:strCache>
                <c:ptCount val="2"/>
                <c:pt idx="0">
                  <c:v>Cuantificar el impacto de las acciones de racionalización para divulgarlos a la ciudadanía</c:v>
                </c:pt>
                <c:pt idx="1">
                  <c:v>Realizar campañas de apropiación de las mejoras internas y externas </c:v>
                </c:pt>
              </c:strCache>
            </c:strRef>
          </c:xVal>
          <c:yVal>
            <c:numRef>
              <c:f>Gráficas!$L$125:$L$126</c:f>
              <c:numCache>
                <c:formatCode>0.0</c:formatCode>
                <c:ptCount val="2"/>
                <c:pt idx="0">
                  <c:v>64</c:v>
                </c:pt>
                <c:pt idx="1">
                  <c:v>60</c:v>
                </c:pt>
              </c:numCache>
            </c:numRef>
          </c:yVal>
          <c:smooth val="0"/>
          <c:extLst>
            <c:ext xmlns:c16="http://schemas.microsoft.com/office/drawing/2014/chart" uri="{C3380CC4-5D6E-409C-BE32-E72D297353CC}">
              <c16:uniqueId val="{00000007-4B95-4601-A3A7-29B4A8C14D6C}"/>
            </c:ext>
          </c:extLst>
        </c:ser>
        <c:dLbls>
          <c:showLegendKey val="0"/>
          <c:showVal val="0"/>
          <c:showCatName val="0"/>
          <c:showSerName val="0"/>
          <c:showPercent val="0"/>
          <c:showBubbleSize val="0"/>
        </c:dLbls>
        <c:axId val="180926720"/>
        <c:axId val="180932608"/>
      </c:scatterChart>
      <c:catAx>
        <c:axId val="18092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0932608"/>
        <c:crosses val="autoZero"/>
        <c:auto val="1"/>
        <c:lblAlgn val="ctr"/>
        <c:lblOffset val="100"/>
        <c:noMultiLvlLbl val="0"/>
      </c:catAx>
      <c:valAx>
        <c:axId val="1809326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09267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hyperlink" Target="#Inicio!A1"/><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127000</xdr:colOff>
      <xdr:row>1</xdr:row>
      <xdr:rowOff>74083</xdr:rowOff>
    </xdr:from>
    <xdr:to>
      <xdr:col>12</xdr:col>
      <xdr:colOff>277000</xdr:colOff>
      <xdr:row>1</xdr:row>
      <xdr:rowOff>1031182</xdr:rowOff>
    </xdr:to>
    <xdr:pic>
      <xdr:nvPicPr>
        <xdr:cNvPr id="2" name="Imagen 1">
          <a:extLst>
            <a:ext uri="{FF2B5EF4-FFF2-40B4-BE49-F238E27FC236}">
              <a16:creationId xmlns:a16="http://schemas.microsoft.com/office/drawing/2014/main" id="{BF848030-4776-4302-8E32-8BC8E1BE07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4000" y="179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154781</xdr:colOff>
      <xdr:row>1</xdr:row>
      <xdr:rowOff>119062</xdr:rowOff>
    </xdr:from>
    <xdr:to>
      <xdr:col>13</xdr:col>
      <xdr:colOff>304781</xdr:colOff>
      <xdr:row>1</xdr:row>
      <xdr:rowOff>1076161</xdr:rowOff>
    </xdr:to>
    <xdr:pic>
      <xdr:nvPicPr>
        <xdr:cNvPr id="4" name="Imagen 3">
          <a:extLst>
            <a:ext uri="{FF2B5EF4-FFF2-40B4-BE49-F238E27FC236}">
              <a16:creationId xmlns:a16="http://schemas.microsoft.com/office/drawing/2014/main" id="{7FF8D2CE-72CC-40D0-8629-54307F3A4F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929187" y="1905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12</xdr:col>
      <xdr:colOff>146364</xdr:colOff>
      <xdr:row>9</xdr:row>
      <xdr:rowOff>57150</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692188" y="1381125"/>
          <a:ext cx="914400" cy="914400"/>
        </a:xfrm>
        <a:prstGeom prst="rect">
          <a:avLst/>
        </a:prstGeom>
      </xdr:spPr>
    </xdr:pic>
    <xdr:clientData/>
  </xdr:twoCellAnchor>
  <xdr:twoCellAnchor editAs="oneCell">
    <xdr:from>
      <xdr:col>10</xdr:col>
      <xdr:colOff>714375</xdr:colOff>
      <xdr:row>10</xdr:row>
      <xdr:rowOff>0</xdr:rowOff>
    </xdr:from>
    <xdr:to>
      <xdr:col>12</xdr:col>
      <xdr:colOff>198751</xdr:colOff>
      <xdr:row>11</xdr:row>
      <xdr:rowOff>202407</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63625" y="3024188"/>
          <a:ext cx="962025" cy="914400"/>
        </a:xfrm>
        <a:prstGeom prst="rect">
          <a:avLst/>
        </a:prstGeom>
      </xdr:spPr>
    </xdr:pic>
    <xdr:clientData/>
  </xdr:twoCellAnchor>
  <xdr:twoCellAnchor editAs="oneCell">
    <xdr:from>
      <xdr:col>5</xdr:col>
      <xdr:colOff>825500</xdr:colOff>
      <xdr:row>1</xdr:row>
      <xdr:rowOff>63500</xdr:rowOff>
    </xdr:from>
    <xdr:to>
      <xdr:col>6</xdr:col>
      <xdr:colOff>3536667</xdr:colOff>
      <xdr:row>1</xdr:row>
      <xdr:rowOff>1020599</xdr:rowOff>
    </xdr:to>
    <xdr:pic>
      <xdr:nvPicPr>
        <xdr:cNvPr id="5" name="Imagen 4">
          <a:extLst>
            <a:ext uri="{FF2B5EF4-FFF2-40B4-BE49-F238E27FC236}">
              <a16:creationId xmlns:a16="http://schemas.microsoft.com/office/drawing/2014/main" id="{4FED291C-2BFD-436C-8453-66EFF71F178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45667" y="11641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625338</xdr:colOff>
      <xdr:row>27</xdr:row>
      <xdr:rowOff>152398</xdr:rowOff>
    </xdr:from>
    <xdr:to>
      <xdr:col>16</xdr:col>
      <xdr:colOff>116417</xdr:colOff>
      <xdr:row>46</xdr:row>
      <xdr:rowOff>177711</xdr:rowOff>
    </xdr:to>
    <xdr:graphicFrame macro="">
      <xdr:nvGraphicFramePr>
        <xdr:cNvPr id="2" name="Gráfico 1">
          <a:extLst>
            <a:ext uri="{FF2B5EF4-FFF2-40B4-BE49-F238E27FC236}">
              <a16:creationId xmlns:a16="http://schemas.microsoft.com/office/drawing/2014/main" id="{FCF222A4-BFF7-47AF-B440-2D5407798E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605894</xdr:colOff>
      <xdr:row>52</xdr:row>
      <xdr:rowOff>101864</xdr:rowOff>
    </xdr:from>
    <xdr:to>
      <xdr:col>15</xdr:col>
      <xdr:colOff>666750</xdr:colOff>
      <xdr:row>70</xdr:row>
      <xdr:rowOff>128500</xdr:rowOff>
    </xdr:to>
    <xdr:graphicFrame macro="">
      <xdr:nvGraphicFramePr>
        <xdr:cNvPr id="3" name="Gráfico 2">
          <a:extLst>
            <a:ext uri="{FF2B5EF4-FFF2-40B4-BE49-F238E27FC236}">
              <a16:creationId xmlns:a16="http://schemas.microsoft.com/office/drawing/2014/main"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621770</xdr:colOff>
      <xdr:row>74</xdr:row>
      <xdr:rowOff>125677</xdr:rowOff>
    </xdr:from>
    <xdr:to>
      <xdr:col>14</xdr:col>
      <xdr:colOff>603770</xdr:colOff>
      <xdr:row>92</xdr:row>
      <xdr:rowOff>150991</xdr:rowOff>
    </xdr:to>
    <xdr:graphicFrame macro="">
      <xdr:nvGraphicFramePr>
        <xdr:cNvPr id="4" name="Gráfico 3">
          <a:extLst>
            <a:ext uri="{FF2B5EF4-FFF2-40B4-BE49-F238E27FC236}">
              <a16:creationId xmlns:a16="http://schemas.microsoft.com/office/drawing/2014/main" id="{93414B45-23E1-445C-BAEC-09A1BABE8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338667</xdr:colOff>
      <xdr:row>7</xdr:row>
      <xdr:rowOff>88635</xdr:rowOff>
    </xdr:from>
    <xdr:to>
      <xdr:col>14</xdr:col>
      <xdr:colOff>320667</xdr:colOff>
      <xdr:row>25</xdr:row>
      <xdr:rowOff>113947</xdr:rowOff>
    </xdr:to>
    <xdr:graphicFrame macro="">
      <xdr:nvGraphicFramePr>
        <xdr:cNvPr id="5" name="Gráfico 4">
          <a:extLst>
            <a:ext uri="{FF2B5EF4-FFF2-40B4-BE49-F238E27FC236}">
              <a16:creationId xmlns:a16="http://schemas.microsoft.com/office/drawing/2014/main"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309562</xdr:colOff>
      <xdr:row>143</xdr:row>
      <xdr:rowOff>166688</xdr:rowOff>
    </xdr:from>
    <xdr:to>
      <xdr:col>11</xdr:col>
      <xdr:colOff>461962</xdr:colOff>
      <xdr:row>149</xdr:row>
      <xdr:rowOff>9526</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F4B44B8C-3EF4-4DC4-9A51-11BA56EA1CE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6577012" y="25950863"/>
          <a:ext cx="914400" cy="928687"/>
        </a:xfrm>
        <a:prstGeom prst="rect">
          <a:avLst/>
        </a:prstGeom>
      </xdr:spPr>
    </xdr:pic>
    <xdr:clientData/>
  </xdr:twoCellAnchor>
  <xdr:twoCellAnchor>
    <xdr:from>
      <xdr:col>5</xdr:col>
      <xdr:colOff>750091</xdr:colOff>
      <xdr:row>96</xdr:row>
      <xdr:rowOff>123031</xdr:rowOff>
    </xdr:from>
    <xdr:to>
      <xdr:col>16</xdr:col>
      <xdr:colOff>42334</xdr:colOff>
      <xdr:row>118</xdr:row>
      <xdr:rowOff>155291</xdr:rowOff>
    </xdr:to>
    <xdr:graphicFrame macro="">
      <xdr:nvGraphicFramePr>
        <xdr:cNvPr id="7" name="Gráfico 6">
          <a:extLst>
            <a:ext uri="{FF2B5EF4-FFF2-40B4-BE49-F238E27FC236}">
              <a16:creationId xmlns:a16="http://schemas.microsoft.com/office/drawing/2014/main" id="{FE3934BB-A063-41F0-873F-9611229AC6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691887</xdr:colOff>
      <xdr:row>121</xdr:row>
      <xdr:rowOff>67469</xdr:rowOff>
    </xdr:from>
    <xdr:to>
      <xdr:col>15</xdr:col>
      <xdr:colOff>84667</xdr:colOff>
      <xdr:row>139</xdr:row>
      <xdr:rowOff>92781</xdr:rowOff>
    </xdr:to>
    <xdr:graphicFrame macro="">
      <xdr:nvGraphicFramePr>
        <xdr:cNvPr id="8" name="Gráfico 7">
          <a:extLst>
            <a:ext uri="{FF2B5EF4-FFF2-40B4-BE49-F238E27FC236}">
              <a16:creationId xmlns:a16="http://schemas.microsoft.com/office/drawing/2014/main" id="{9D295FFD-E111-453B-A907-2BA20E900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8</xdr:col>
      <xdr:colOff>52916</xdr:colOff>
      <xdr:row>1</xdr:row>
      <xdr:rowOff>95250</xdr:rowOff>
    </xdr:from>
    <xdr:to>
      <xdr:col>13</xdr:col>
      <xdr:colOff>202916</xdr:colOff>
      <xdr:row>1</xdr:row>
      <xdr:rowOff>1052349</xdr:rowOff>
    </xdr:to>
    <xdr:pic>
      <xdr:nvPicPr>
        <xdr:cNvPr id="9" name="Imagen 8">
          <a:extLst>
            <a:ext uri="{FF2B5EF4-FFF2-40B4-BE49-F238E27FC236}">
              <a16:creationId xmlns:a16="http://schemas.microsoft.com/office/drawing/2014/main" id="{78BDCC5F-98F3-4F05-85CB-FA2ABAC062A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794249"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50</xdr:row>
      <xdr:rowOff>11906</xdr:rowOff>
    </xdr:from>
    <xdr:to>
      <xdr:col>6</xdr:col>
      <xdr:colOff>1426369</xdr:colOff>
      <xdr:row>55</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893844" y="19669125"/>
          <a:ext cx="914400" cy="914400"/>
        </a:xfrm>
        <a:prstGeom prst="rect">
          <a:avLst/>
        </a:prstGeom>
      </xdr:spPr>
    </xdr:pic>
    <xdr:clientData/>
  </xdr:twoCellAnchor>
  <xdr:twoCellAnchor editAs="oneCell">
    <xdr:from>
      <xdr:col>6</xdr:col>
      <xdr:colOff>423333</xdr:colOff>
      <xdr:row>1</xdr:row>
      <xdr:rowOff>74084</xdr:rowOff>
    </xdr:from>
    <xdr:to>
      <xdr:col>8</xdr:col>
      <xdr:colOff>1621083</xdr:colOff>
      <xdr:row>1</xdr:row>
      <xdr:rowOff>1031183</xdr:rowOff>
    </xdr:to>
    <xdr:pic>
      <xdr:nvPicPr>
        <xdr:cNvPr id="3" name="Imagen 2">
          <a:extLst>
            <a:ext uri="{FF2B5EF4-FFF2-40B4-BE49-F238E27FC236}">
              <a16:creationId xmlns:a16="http://schemas.microsoft.com/office/drawing/2014/main" id="{1ADEB197-7EE0-4B7A-B5DF-148DECA86F3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810500" y="14816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D11" sqref="D11:P11"/>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8.25" customHeight="1" thickBot="1" x14ac:dyDescent="0.25"/>
    <row r="2" spans="2:18" ht="93" customHeight="1" x14ac:dyDescent="0.2">
      <c r="B2" s="63"/>
      <c r="C2" s="64"/>
      <c r="D2" s="64"/>
      <c r="E2" s="64"/>
      <c r="F2" s="64"/>
      <c r="G2" s="64"/>
      <c r="H2" s="64"/>
      <c r="I2" s="64"/>
      <c r="J2" s="64"/>
      <c r="K2" s="64"/>
      <c r="L2" s="64"/>
      <c r="M2" s="64"/>
      <c r="N2" s="64"/>
      <c r="O2" s="64"/>
      <c r="P2" s="64"/>
      <c r="Q2" s="64"/>
      <c r="R2" s="65"/>
    </row>
    <row r="3" spans="2:18" ht="27.95" customHeight="1" x14ac:dyDescent="0.25">
      <c r="B3" s="66"/>
      <c r="C3" s="201" t="s">
        <v>90</v>
      </c>
      <c r="D3" s="201"/>
      <c r="E3" s="201"/>
      <c r="F3" s="201"/>
      <c r="G3" s="201"/>
      <c r="H3" s="201"/>
      <c r="I3" s="201"/>
      <c r="J3" s="201"/>
      <c r="K3" s="201"/>
      <c r="L3" s="201"/>
      <c r="M3" s="201"/>
      <c r="N3" s="201"/>
      <c r="O3" s="201"/>
      <c r="P3" s="201"/>
      <c r="Q3" s="201"/>
      <c r="R3" s="67"/>
    </row>
    <row r="4" spans="2:18" s="105" customFormat="1" ht="3.95" customHeight="1" x14ac:dyDescent="0.2">
      <c r="B4" s="106"/>
      <c r="C4" s="107"/>
      <c r="D4" s="107"/>
      <c r="E4" s="107"/>
      <c r="F4" s="107"/>
      <c r="G4" s="107"/>
      <c r="H4" s="107"/>
      <c r="I4" s="107"/>
      <c r="J4" s="107"/>
      <c r="K4" s="107"/>
      <c r="L4" s="107"/>
      <c r="M4" s="107"/>
      <c r="N4" s="107"/>
      <c r="O4" s="107"/>
      <c r="P4" s="107"/>
      <c r="Q4" s="107"/>
      <c r="R4" s="108"/>
    </row>
    <row r="5" spans="2:18" ht="27.95" customHeight="1" x14ac:dyDescent="0.25">
      <c r="B5" s="66"/>
      <c r="C5" s="201" t="s">
        <v>110</v>
      </c>
      <c r="D5" s="201"/>
      <c r="E5" s="201"/>
      <c r="F5" s="201"/>
      <c r="G5" s="201"/>
      <c r="H5" s="201"/>
      <c r="I5" s="201"/>
      <c r="J5" s="201"/>
      <c r="K5" s="201"/>
      <c r="L5" s="201"/>
      <c r="M5" s="201"/>
      <c r="N5" s="201"/>
      <c r="O5" s="201"/>
      <c r="P5" s="201"/>
      <c r="Q5" s="201"/>
      <c r="R5" s="67"/>
    </row>
    <row r="6" spans="2:18" x14ac:dyDescent="0.2">
      <c r="B6" s="66"/>
      <c r="C6" s="62"/>
      <c r="D6" s="62"/>
      <c r="E6" s="62"/>
      <c r="F6" s="62"/>
      <c r="G6" s="62"/>
      <c r="H6" s="62"/>
      <c r="I6" s="62"/>
      <c r="J6" s="62"/>
      <c r="K6" s="62"/>
      <c r="L6" s="62"/>
      <c r="M6" s="62"/>
      <c r="N6" s="62"/>
      <c r="O6" s="62"/>
      <c r="P6" s="62"/>
      <c r="Q6" s="62"/>
      <c r="R6" s="67"/>
    </row>
    <row r="7" spans="2:18" x14ac:dyDescent="0.2">
      <c r="B7" s="66"/>
      <c r="C7" s="62"/>
      <c r="D7" s="62"/>
      <c r="E7" s="62"/>
      <c r="F7" s="62"/>
      <c r="G7" s="62"/>
      <c r="H7" s="62"/>
      <c r="I7" s="62"/>
      <c r="J7" s="62"/>
      <c r="K7" s="62"/>
      <c r="L7" s="62"/>
      <c r="M7" s="62"/>
      <c r="N7" s="62"/>
      <c r="O7" s="62"/>
      <c r="P7" s="62"/>
      <c r="Q7" s="62"/>
      <c r="R7" s="67"/>
    </row>
    <row r="8" spans="2:18" ht="24.75" customHeight="1" x14ac:dyDescent="0.2">
      <c r="B8" s="66"/>
      <c r="D8" s="202" t="s">
        <v>6</v>
      </c>
      <c r="E8" s="202"/>
      <c r="F8" s="202"/>
      <c r="G8" s="202"/>
      <c r="H8" s="202"/>
      <c r="I8" s="202"/>
      <c r="J8" s="202"/>
      <c r="K8" s="202"/>
      <c r="L8" s="202"/>
      <c r="M8" s="202"/>
      <c r="N8" s="202"/>
      <c r="O8" s="202"/>
      <c r="P8" s="202"/>
      <c r="Q8" s="71"/>
      <c r="R8" s="67"/>
    </row>
    <row r="9" spans="2:18" ht="20.100000000000001" customHeight="1" x14ac:dyDescent="0.2">
      <c r="B9" s="66"/>
      <c r="C9" s="62"/>
      <c r="D9" s="62"/>
      <c r="E9" s="62"/>
      <c r="F9" s="62"/>
      <c r="G9" s="62"/>
      <c r="H9" s="62"/>
      <c r="I9" s="62"/>
      <c r="J9" s="62"/>
      <c r="K9" s="62"/>
      <c r="L9" s="62"/>
      <c r="M9" s="62"/>
      <c r="N9" s="62"/>
      <c r="O9" s="62"/>
      <c r="P9" s="62"/>
      <c r="Q9" s="62"/>
      <c r="R9" s="67"/>
    </row>
    <row r="10" spans="2:18" ht="20.100000000000001" customHeight="1" x14ac:dyDescent="0.2">
      <c r="B10" s="66"/>
      <c r="C10" s="62"/>
      <c r="D10" s="62"/>
      <c r="E10" s="62"/>
      <c r="F10" s="62"/>
      <c r="G10" s="62"/>
      <c r="H10" s="62"/>
      <c r="I10" s="62"/>
      <c r="J10" s="62"/>
      <c r="K10" s="62"/>
      <c r="L10" s="62"/>
      <c r="M10" s="62"/>
      <c r="N10" s="62"/>
      <c r="O10" s="62"/>
      <c r="P10" s="62"/>
      <c r="Q10" s="62"/>
      <c r="R10" s="67"/>
    </row>
    <row r="11" spans="2:18" ht="24.75" customHeight="1" x14ac:dyDescent="0.25">
      <c r="B11" s="66"/>
      <c r="D11" s="202" t="s">
        <v>111</v>
      </c>
      <c r="E11" s="202"/>
      <c r="F11" s="202"/>
      <c r="G11" s="202"/>
      <c r="H11" s="202"/>
      <c r="I11" s="202"/>
      <c r="J11" s="202"/>
      <c r="K11" s="202"/>
      <c r="L11" s="202"/>
      <c r="M11" s="202"/>
      <c r="N11" s="202"/>
      <c r="O11" s="202"/>
      <c r="P11" s="202"/>
      <c r="Q11" s="71"/>
      <c r="R11" s="67"/>
    </row>
    <row r="12" spans="2:18" ht="20.100000000000001" customHeight="1" x14ac:dyDescent="0.2">
      <c r="B12" s="66"/>
      <c r="C12" s="62"/>
      <c r="D12" s="62"/>
      <c r="E12" s="62"/>
      <c r="F12" s="62"/>
      <c r="G12" s="62"/>
      <c r="H12" s="62"/>
      <c r="I12" s="62"/>
      <c r="J12" s="62"/>
      <c r="K12" s="62"/>
      <c r="L12" s="62"/>
      <c r="M12" s="62"/>
      <c r="N12" s="62"/>
      <c r="O12" s="62"/>
      <c r="P12" s="62"/>
      <c r="Q12" s="62"/>
      <c r="R12" s="67"/>
    </row>
    <row r="13" spans="2:18" ht="20.100000000000001" customHeight="1" x14ac:dyDescent="0.2">
      <c r="B13" s="66"/>
      <c r="C13" s="62"/>
      <c r="D13" s="62"/>
      <c r="E13" s="62"/>
      <c r="F13" s="62"/>
      <c r="G13" s="62"/>
      <c r="H13" s="62"/>
      <c r="I13" s="62"/>
      <c r="J13" s="62"/>
      <c r="K13" s="62"/>
      <c r="L13" s="62"/>
      <c r="M13" s="62"/>
      <c r="N13" s="62"/>
      <c r="O13" s="62"/>
      <c r="P13" s="62"/>
      <c r="Q13" s="62"/>
      <c r="R13" s="67"/>
    </row>
    <row r="14" spans="2:18" ht="24.75" customHeight="1" x14ac:dyDescent="0.25">
      <c r="B14" s="66"/>
      <c r="D14" s="202" t="s">
        <v>112</v>
      </c>
      <c r="E14" s="202"/>
      <c r="F14" s="202"/>
      <c r="G14" s="202"/>
      <c r="H14" s="202"/>
      <c r="I14" s="202"/>
      <c r="J14" s="202"/>
      <c r="K14" s="202"/>
      <c r="L14" s="202"/>
      <c r="M14" s="202"/>
      <c r="N14" s="202"/>
      <c r="O14" s="202"/>
      <c r="P14" s="202"/>
      <c r="Q14" s="71"/>
      <c r="R14" s="67"/>
    </row>
    <row r="15" spans="2:18" ht="20.100000000000001" customHeight="1" x14ac:dyDescent="0.2">
      <c r="B15" s="66"/>
      <c r="C15" s="62"/>
      <c r="D15" s="62"/>
      <c r="E15" s="62"/>
      <c r="F15" s="62"/>
      <c r="G15" s="62"/>
      <c r="H15" s="62"/>
      <c r="I15" s="62"/>
      <c r="J15" s="62"/>
      <c r="K15" s="62"/>
      <c r="L15" s="62"/>
      <c r="M15" s="62"/>
      <c r="N15" s="62"/>
      <c r="O15" s="62"/>
      <c r="P15" s="62"/>
      <c r="Q15" s="62"/>
      <c r="R15" s="67"/>
    </row>
    <row r="16" spans="2:18" ht="18.75" customHeight="1" thickBot="1" x14ac:dyDescent="0.25">
      <c r="B16" s="68"/>
      <c r="C16" s="69"/>
      <c r="D16" s="69"/>
      <c r="E16" s="69"/>
      <c r="F16" s="69"/>
      <c r="G16" s="69"/>
      <c r="H16" s="69"/>
      <c r="I16" s="69"/>
      <c r="J16" s="69"/>
      <c r="K16" s="69"/>
      <c r="L16" s="69"/>
      <c r="M16" s="69"/>
      <c r="N16" s="69"/>
      <c r="O16" s="69"/>
      <c r="P16" s="69"/>
      <c r="Q16" s="69"/>
      <c r="R16" s="70"/>
    </row>
    <row r="17" x14ac:dyDescent="0.2"/>
    <row r="18" hidden="1" x14ac:dyDescent="0.2"/>
    <row r="19" hidden="1" x14ac:dyDescent="0.2"/>
    <row r="20" hidden="1" x14ac:dyDescent="0.2"/>
    <row r="21" hidden="1" x14ac:dyDescent="0.2"/>
    <row r="22" hidden="1" x14ac:dyDescent="0.2"/>
    <row r="23" hidden="1" x14ac:dyDescent="0.2"/>
    <row r="24" hidden="1" x14ac:dyDescent="0.2"/>
    <row r="25" hidden="1" x14ac:dyDescent="0.2"/>
    <row r="26" hidden="1" x14ac:dyDescent="0.2"/>
    <row r="27" hidden="1" x14ac:dyDescent="0.2"/>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2"/>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42578125" style="1" customWidth="1"/>
    <col min="21" max="21" width="3.85546875" style="1" customWidth="1"/>
    <col min="22" max="25" width="0" style="1" hidden="1" customWidth="1"/>
    <col min="26" max="16384" width="11.42578125" style="1" hidden="1"/>
  </cols>
  <sheetData>
    <row r="1" spans="2:25" ht="5.25" customHeight="1" thickBot="1" x14ac:dyDescent="0.25">
      <c r="C1" s="2"/>
      <c r="L1" s="1" t="s">
        <v>4</v>
      </c>
    </row>
    <row r="2" spans="2:25" ht="92.25" customHeight="1" x14ac:dyDescent="0.2">
      <c r="B2" s="15"/>
      <c r="C2" s="16"/>
      <c r="D2" s="9"/>
      <c r="E2" s="9"/>
      <c r="F2" s="9"/>
      <c r="G2" s="9"/>
      <c r="H2" s="9"/>
      <c r="I2" s="9"/>
      <c r="J2" s="9"/>
      <c r="K2" s="17"/>
      <c r="L2" s="9"/>
      <c r="M2" s="18"/>
      <c r="N2" s="9"/>
      <c r="O2" s="9"/>
      <c r="P2" s="9"/>
      <c r="Q2" s="9"/>
      <c r="R2" s="9"/>
      <c r="S2" s="9"/>
      <c r="T2" s="10"/>
    </row>
    <row r="3" spans="2:25" ht="27" x14ac:dyDescent="0.25">
      <c r="B3" s="19"/>
      <c r="C3" s="208" t="s">
        <v>92</v>
      </c>
      <c r="D3" s="209"/>
      <c r="E3" s="209"/>
      <c r="F3" s="209"/>
      <c r="G3" s="209"/>
      <c r="H3" s="209"/>
      <c r="I3" s="209"/>
      <c r="J3" s="209"/>
      <c r="K3" s="209"/>
      <c r="L3" s="209"/>
      <c r="M3" s="209"/>
      <c r="N3" s="209"/>
      <c r="O3" s="209"/>
      <c r="P3" s="209"/>
      <c r="Q3" s="209"/>
      <c r="R3" s="209"/>
      <c r="S3" s="210"/>
      <c r="T3" s="20"/>
      <c r="U3" s="5"/>
      <c r="V3" s="5"/>
      <c r="W3" s="5"/>
      <c r="X3" s="5"/>
      <c r="Y3" s="5"/>
    </row>
    <row r="4" spans="2:25" ht="7.5" customHeight="1" x14ac:dyDescent="0.2">
      <c r="B4" s="19"/>
      <c r="C4" s="14"/>
      <c r="D4" s="7"/>
      <c r="E4" s="7"/>
      <c r="F4" s="7"/>
      <c r="G4" s="7"/>
      <c r="H4" s="7"/>
      <c r="I4" s="7"/>
      <c r="J4" s="7"/>
      <c r="L4" s="7"/>
      <c r="M4" s="8"/>
      <c r="N4" s="7"/>
      <c r="O4" s="7"/>
      <c r="P4" s="7"/>
      <c r="Q4" s="7"/>
      <c r="R4" s="7"/>
      <c r="S4" s="7"/>
      <c r="T4" s="11"/>
    </row>
    <row r="5" spans="2:25" ht="23.25" customHeight="1" x14ac:dyDescent="0.2">
      <c r="B5" s="19"/>
      <c r="C5" s="211" t="s">
        <v>6</v>
      </c>
      <c r="D5" s="211"/>
      <c r="E5" s="211"/>
      <c r="F5" s="211"/>
      <c r="G5" s="211"/>
      <c r="H5" s="211"/>
      <c r="I5" s="211"/>
      <c r="J5" s="211"/>
      <c r="K5" s="211"/>
      <c r="L5" s="211"/>
      <c r="M5" s="211"/>
      <c r="N5" s="211"/>
      <c r="O5" s="211"/>
      <c r="P5" s="211"/>
      <c r="Q5" s="211"/>
      <c r="R5" s="211"/>
      <c r="S5" s="211"/>
      <c r="T5" s="11"/>
    </row>
    <row r="6" spans="2:25" ht="15" customHeight="1" x14ac:dyDescent="0.2">
      <c r="B6" s="19"/>
      <c r="C6" s="14"/>
      <c r="D6" s="7"/>
      <c r="E6" s="7"/>
      <c r="F6" s="7"/>
      <c r="G6" s="7"/>
      <c r="H6" s="7"/>
      <c r="I6" s="7"/>
      <c r="J6" s="7"/>
      <c r="L6" s="7"/>
      <c r="M6" s="8"/>
      <c r="N6" s="7"/>
      <c r="O6" s="7"/>
      <c r="P6" s="7"/>
      <c r="Q6" s="7"/>
      <c r="R6" s="7"/>
      <c r="S6" s="7"/>
      <c r="T6" s="11"/>
    </row>
    <row r="7" spans="2:25" ht="15" customHeight="1" x14ac:dyDescent="0.25">
      <c r="B7" s="19"/>
      <c r="C7" s="212" t="s">
        <v>113</v>
      </c>
      <c r="D7" s="212"/>
      <c r="E7" s="212"/>
      <c r="F7" s="212"/>
      <c r="G7" s="212"/>
      <c r="H7" s="212"/>
      <c r="I7" s="212"/>
      <c r="J7" s="212"/>
      <c r="K7" s="212"/>
      <c r="L7" s="212"/>
      <c r="M7" s="212"/>
      <c r="N7" s="212"/>
      <c r="O7" s="212"/>
      <c r="P7" s="212"/>
      <c r="Q7" s="212"/>
      <c r="R7" s="212"/>
      <c r="S7" s="212"/>
      <c r="T7" s="11"/>
    </row>
    <row r="8" spans="2:25" ht="15" customHeight="1" x14ac:dyDescent="0.25">
      <c r="B8" s="19"/>
      <c r="C8" s="212"/>
      <c r="D8" s="212"/>
      <c r="E8" s="212"/>
      <c r="F8" s="212"/>
      <c r="G8" s="212"/>
      <c r="H8" s="212"/>
      <c r="I8" s="212"/>
      <c r="J8" s="212"/>
      <c r="K8" s="212"/>
      <c r="L8" s="212"/>
      <c r="M8" s="212"/>
      <c r="N8" s="212"/>
      <c r="O8" s="212"/>
      <c r="P8" s="212"/>
      <c r="Q8" s="212"/>
      <c r="R8" s="212"/>
      <c r="S8" s="212"/>
      <c r="T8" s="11"/>
    </row>
    <row r="9" spans="2:25" ht="15" customHeight="1" x14ac:dyDescent="0.25">
      <c r="B9" s="19"/>
      <c r="C9" s="212"/>
      <c r="D9" s="212"/>
      <c r="E9" s="212"/>
      <c r="F9" s="212"/>
      <c r="G9" s="212"/>
      <c r="H9" s="212"/>
      <c r="I9" s="212"/>
      <c r="J9" s="212"/>
      <c r="K9" s="212"/>
      <c r="L9" s="212"/>
      <c r="M9" s="212"/>
      <c r="N9" s="212"/>
      <c r="O9" s="212"/>
      <c r="P9" s="212"/>
      <c r="Q9" s="212"/>
      <c r="R9" s="212"/>
      <c r="S9" s="212"/>
      <c r="T9" s="11"/>
    </row>
    <row r="10" spans="2:25" ht="15" customHeight="1" x14ac:dyDescent="0.25">
      <c r="B10" s="19"/>
      <c r="C10" s="212"/>
      <c r="D10" s="212"/>
      <c r="E10" s="212"/>
      <c r="F10" s="212"/>
      <c r="G10" s="212"/>
      <c r="H10" s="212"/>
      <c r="I10" s="212"/>
      <c r="J10" s="212"/>
      <c r="K10" s="212"/>
      <c r="L10" s="212"/>
      <c r="M10" s="212"/>
      <c r="N10" s="212"/>
      <c r="O10" s="212"/>
      <c r="P10" s="212"/>
      <c r="Q10" s="212"/>
      <c r="R10" s="212"/>
      <c r="S10" s="212"/>
      <c r="T10" s="11"/>
    </row>
    <row r="11" spans="2:25" ht="15" customHeight="1" x14ac:dyDescent="0.2">
      <c r="B11" s="19"/>
      <c r="C11" s="78"/>
      <c r="D11" s="7"/>
      <c r="E11" s="7"/>
      <c r="F11" s="7"/>
      <c r="G11" s="7"/>
      <c r="H11" s="7"/>
      <c r="I11" s="7"/>
      <c r="J11" s="7"/>
      <c r="L11" s="7"/>
      <c r="M11" s="8"/>
      <c r="N11" s="7"/>
      <c r="O11" s="7"/>
      <c r="P11" s="7"/>
      <c r="Q11" s="7"/>
      <c r="R11" s="7"/>
      <c r="S11" s="7"/>
      <c r="T11" s="11"/>
    </row>
    <row r="12" spans="2:25" ht="15" customHeight="1" x14ac:dyDescent="0.25">
      <c r="B12" s="19"/>
      <c r="C12" s="205" t="s">
        <v>118</v>
      </c>
      <c r="D12" s="206"/>
      <c r="E12" s="206"/>
      <c r="F12" s="206"/>
      <c r="G12" s="206"/>
      <c r="H12" s="206"/>
      <c r="I12" s="206"/>
      <c r="J12" s="206"/>
      <c r="K12" s="206"/>
      <c r="L12" s="206"/>
      <c r="M12" s="206"/>
      <c r="N12" s="206"/>
      <c r="O12" s="206"/>
      <c r="P12" s="206"/>
      <c r="Q12" s="206"/>
      <c r="R12" s="206"/>
      <c r="S12" s="206"/>
      <c r="T12" s="11"/>
    </row>
    <row r="13" spans="2:25" ht="15" customHeight="1" x14ac:dyDescent="0.25">
      <c r="B13" s="19"/>
      <c r="C13" s="206"/>
      <c r="D13" s="206"/>
      <c r="E13" s="206"/>
      <c r="F13" s="206"/>
      <c r="G13" s="206"/>
      <c r="H13" s="206"/>
      <c r="I13" s="206"/>
      <c r="J13" s="206"/>
      <c r="K13" s="206"/>
      <c r="L13" s="206"/>
      <c r="M13" s="206"/>
      <c r="N13" s="206"/>
      <c r="O13" s="206"/>
      <c r="P13" s="206"/>
      <c r="Q13" s="206"/>
      <c r="R13" s="206"/>
      <c r="S13" s="206"/>
      <c r="T13" s="11"/>
    </row>
    <row r="14" spans="2:25" ht="15" customHeight="1" x14ac:dyDescent="0.2">
      <c r="B14" s="19"/>
      <c r="C14" s="78"/>
      <c r="D14" s="7"/>
      <c r="E14" s="7"/>
      <c r="F14" s="7"/>
      <c r="G14" s="7"/>
      <c r="H14" s="7"/>
      <c r="I14" s="7"/>
      <c r="J14" s="7"/>
      <c r="L14" s="7"/>
      <c r="M14" s="8"/>
      <c r="N14" s="7"/>
      <c r="O14" s="7"/>
      <c r="P14" s="7"/>
      <c r="Q14" s="7"/>
      <c r="R14" s="7"/>
      <c r="S14" s="7"/>
      <c r="T14" s="11"/>
    </row>
    <row r="15" spans="2:25" ht="15" customHeight="1" x14ac:dyDescent="0.25">
      <c r="B15" s="19"/>
      <c r="C15" s="80" t="s">
        <v>119</v>
      </c>
      <c r="D15" s="7"/>
      <c r="E15" s="7"/>
      <c r="F15" s="7"/>
      <c r="G15" s="7"/>
      <c r="H15" s="7"/>
      <c r="I15" s="7"/>
      <c r="J15" s="7"/>
      <c r="L15" s="7"/>
      <c r="M15" s="8"/>
      <c r="N15" s="7"/>
      <c r="O15" s="7"/>
      <c r="P15" s="7"/>
      <c r="Q15" s="7"/>
      <c r="R15" s="7"/>
      <c r="S15" s="7"/>
      <c r="T15" s="11"/>
    </row>
    <row r="16" spans="2:25" ht="14.25" customHeight="1" x14ac:dyDescent="0.2">
      <c r="B16" s="19"/>
      <c r="C16" s="78"/>
      <c r="D16" s="7"/>
      <c r="E16" s="7"/>
      <c r="F16" s="7"/>
      <c r="G16" s="7"/>
      <c r="H16" s="7"/>
      <c r="I16" s="7"/>
      <c r="J16" s="7"/>
      <c r="L16" s="7"/>
      <c r="M16" s="8"/>
      <c r="N16" s="7"/>
      <c r="O16" s="7"/>
      <c r="P16" s="7"/>
      <c r="Q16" s="7"/>
      <c r="R16" s="7"/>
      <c r="S16" s="7"/>
      <c r="T16" s="11"/>
    </row>
    <row r="17" spans="2:20" ht="15" customHeight="1" x14ac:dyDescent="0.2">
      <c r="B17" s="19"/>
      <c r="C17" s="7" t="s">
        <v>27</v>
      </c>
      <c r="D17" s="100"/>
      <c r="E17" s="100"/>
      <c r="F17" s="100"/>
      <c r="G17" s="129"/>
      <c r="H17" s="129"/>
      <c r="I17" s="129"/>
      <c r="J17" s="129"/>
      <c r="K17" s="129"/>
      <c r="L17" s="129"/>
      <c r="M17" s="129"/>
      <c r="N17" s="129"/>
      <c r="O17" s="129"/>
      <c r="P17" s="129"/>
      <c r="Q17" s="129"/>
      <c r="R17" s="129"/>
      <c r="S17" s="129"/>
      <c r="T17" s="11"/>
    </row>
    <row r="18" spans="2:20" ht="15" customHeight="1" x14ac:dyDescent="0.15">
      <c r="B18" s="19"/>
      <c r="C18" s="100"/>
      <c r="D18" s="100"/>
      <c r="E18" s="100"/>
      <c r="F18" s="100"/>
      <c r="G18" s="129"/>
      <c r="H18" s="129"/>
      <c r="I18" s="129"/>
      <c r="J18" s="129"/>
      <c r="K18" s="129"/>
      <c r="L18" s="129"/>
      <c r="M18" s="129"/>
      <c r="N18" s="129"/>
      <c r="O18" s="129"/>
      <c r="P18" s="129"/>
      <c r="Q18" s="129"/>
      <c r="R18" s="129"/>
      <c r="S18" s="129"/>
      <c r="T18" s="11"/>
    </row>
    <row r="19" spans="2:20" ht="15" customHeight="1" x14ac:dyDescent="0.2">
      <c r="B19" s="19"/>
      <c r="C19" s="101" t="s">
        <v>13</v>
      </c>
      <c r="D19" s="78" t="s">
        <v>120</v>
      </c>
      <c r="E19" s="100"/>
      <c r="F19" s="100"/>
      <c r="G19" s="7"/>
      <c r="H19" s="7"/>
      <c r="I19" s="7"/>
      <c r="J19" s="7"/>
      <c r="L19" s="7"/>
      <c r="M19" s="8"/>
      <c r="N19" s="7"/>
      <c r="O19" s="7"/>
      <c r="P19" s="7"/>
      <c r="Q19" s="7"/>
      <c r="R19" s="7"/>
      <c r="S19" s="7"/>
      <c r="T19" s="11"/>
    </row>
    <row r="20" spans="2:20" ht="15" customHeight="1" x14ac:dyDescent="0.2">
      <c r="B20" s="19"/>
      <c r="C20" s="101" t="s">
        <v>13</v>
      </c>
      <c r="D20" s="7" t="s">
        <v>121</v>
      </c>
      <c r="E20" s="100"/>
      <c r="F20" s="100"/>
      <c r="G20" s="7"/>
      <c r="H20" s="7"/>
      <c r="I20" s="7"/>
      <c r="J20" s="7"/>
      <c r="L20" s="7"/>
      <c r="M20" s="8"/>
      <c r="N20" s="7"/>
      <c r="O20" s="7"/>
      <c r="P20" s="7"/>
      <c r="Q20" s="7"/>
      <c r="R20" s="7"/>
      <c r="S20" s="7"/>
      <c r="T20" s="11"/>
    </row>
    <row r="21" spans="2:20" ht="15" customHeight="1" x14ac:dyDescent="0.2">
      <c r="B21" s="19"/>
      <c r="C21" s="101" t="s">
        <v>13</v>
      </c>
      <c r="D21" s="7" t="s">
        <v>100</v>
      </c>
      <c r="E21" s="100"/>
      <c r="F21" s="100"/>
      <c r="G21" s="7"/>
      <c r="H21" s="7"/>
      <c r="I21" s="7"/>
      <c r="J21" s="7"/>
      <c r="L21" s="7"/>
      <c r="M21" s="8"/>
      <c r="N21" s="7"/>
      <c r="O21" s="7"/>
      <c r="P21" s="7"/>
      <c r="Q21" s="7"/>
      <c r="R21" s="7"/>
      <c r="S21" s="7"/>
      <c r="T21" s="11"/>
    </row>
    <row r="22" spans="2:20" ht="15" customHeight="1" x14ac:dyDescent="0.2">
      <c r="B22" s="19"/>
      <c r="C22" s="101" t="s">
        <v>13</v>
      </c>
      <c r="D22" s="7" t="s">
        <v>99</v>
      </c>
      <c r="E22" s="100"/>
      <c r="F22" s="100"/>
      <c r="G22" s="7"/>
      <c r="H22" s="7"/>
      <c r="I22" s="7"/>
      <c r="J22" s="7"/>
      <c r="L22" s="7"/>
      <c r="M22" s="8"/>
      <c r="N22" s="7"/>
      <c r="O22" s="7"/>
      <c r="P22" s="7"/>
      <c r="Q22" s="7"/>
      <c r="R22" s="7"/>
      <c r="S22" s="7"/>
      <c r="T22" s="11"/>
    </row>
    <row r="23" spans="2:20" ht="15" customHeight="1" x14ac:dyDescent="0.2">
      <c r="B23" s="19"/>
      <c r="C23" s="101" t="s">
        <v>13</v>
      </c>
      <c r="D23" s="7" t="s">
        <v>101</v>
      </c>
      <c r="E23" s="100"/>
      <c r="F23" s="100"/>
      <c r="G23" s="7"/>
      <c r="H23" s="7"/>
      <c r="I23" s="7"/>
      <c r="J23" s="7"/>
      <c r="L23" s="7"/>
      <c r="M23" s="8"/>
      <c r="N23" s="7"/>
      <c r="O23" s="7"/>
      <c r="P23" s="7"/>
      <c r="Q23" s="7"/>
      <c r="R23" s="7"/>
      <c r="S23" s="7"/>
      <c r="T23" s="11"/>
    </row>
    <row r="24" spans="2:20" ht="15" customHeight="1" x14ac:dyDescent="0.2">
      <c r="B24" s="19"/>
      <c r="C24" s="101" t="s">
        <v>13</v>
      </c>
      <c r="D24" s="3" t="s">
        <v>114</v>
      </c>
      <c r="E24" s="100"/>
      <c r="F24" s="100"/>
      <c r="G24" s="7"/>
      <c r="H24" s="7"/>
      <c r="I24" s="7"/>
      <c r="J24" s="7"/>
      <c r="L24" s="7"/>
      <c r="M24" s="8"/>
      <c r="N24" s="7"/>
      <c r="O24" s="7"/>
      <c r="P24" s="7"/>
      <c r="Q24" s="7"/>
      <c r="R24" s="7"/>
      <c r="S24" s="7"/>
      <c r="T24" s="11"/>
    </row>
    <row r="25" spans="2:20" ht="15" customHeight="1" x14ac:dyDescent="0.2">
      <c r="B25" s="19"/>
      <c r="C25" s="101" t="s">
        <v>13</v>
      </c>
      <c r="D25" s="79" t="s">
        <v>102</v>
      </c>
      <c r="E25" s="102"/>
      <c r="F25" s="102"/>
      <c r="G25" s="3"/>
      <c r="H25" s="7"/>
      <c r="I25" s="7"/>
      <c r="J25" s="7"/>
      <c r="L25" s="7"/>
      <c r="M25" s="8"/>
      <c r="N25" s="7"/>
      <c r="O25" s="7"/>
      <c r="P25" s="7"/>
      <c r="Q25" s="7"/>
      <c r="R25" s="7"/>
      <c r="S25" s="7"/>
      <c r="T25" s="11"/>
    </row>
    <row r="26" spans="2:20" ht="15" customHeight="1" x14ac:dyDescent="0.2">
      <c r="B26" s="19"/>
      <c r="C26" s="101"/>
      <c r="D26" s="7"/>
      <c r="E26" s="100"/>
      <c r="F26" s="100"/>
      <c r="G26" s="7"/>
      <c r="H26" s="7"/>
      <c r="I26" s="7"/>
      <c r="J26" s="7"/>
      <c r="L26" s="7"/>
      <c r="M26" s="8"/>
      <c r="N26" s="7"/>
      <c r="O26" s="7"/>
      <c r="P26" s="7"/>
      <c r="Q26" s="7"/>
      <c r="R26" s="7"/>
      <c r="S26" s="7"/>
      <c r="T26" s="11"/>
    </row>
    <row r="27" spans="2:20" ht="15" customHeight="1" x14ac:dyDescent="0.25">
      <c r="B27" s="19"/>
      <c r="C27" s="7" t="s">
        <v>132</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26</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61" t="s">
        <v>14</v>
      </c>
      <c r="D31" s="61" t="s">
        <v>15</v>
      </c>
      <c r="E31" s="61" t="s">
        <v>16</v>
      </c>
      <c r="F31" s="7"/>
      <c r="G31" s="7"/>
      <c r="H31" s="7"/>
      <c r="I31" s="7"/>
      <c r="J31" s="7"/>
      <c r="L31" s="7"/>
      <c r="M31" s="8"/>
      <c r="N31" s="7"/>
      <c r="O31" s="7"/>
      <c r="P31" s="7"/>
      <c r="Q31" s="7"/>
      <c r="R31" s="7"/>
      <c r="S31" s="7"/>
      <c r="T31" s="11"/>
    </row>
    <row r="32" spans="2:20" ht="15" customHeight="1" x14ac:dyDescent="0.25">
      <c r="B32" s="19"/>
      <c r="C32" s="72" t="s">
        <v>17</v>
      </c>
      <c r="D32" s="73">
        <v>1</v>
      </c>
      <c r="E32" s="124"/>
      <c r="F32" s="7"/>
      <c r="G32" s="7"/>
      <c r="H32" s="7"/>
      <c r="I32" s="7"/>
      <c r="J32" s="7"/>
      <c r="L32" s="7"/>
      <c r="M32" s="8"/>
      <c r="N32" s="7"/>
      <c r="O32" s="7"/>
      <c r="P32" s="7"/>
      <c r="Q32" s="7"/>
      <c r="R32" s="7"/>
      <c r="S32" s="7"/>
      <c r="T32" s="11"/>
    </row>
    <row r="33" spans="2:20" ht="15" customHeight="1" x14ac:dyDescent="0.25">
      <c r="B33" s="19"/>
      <c r="C33" s="74" t="s">
        <v>18</v>
      </c>
      <c r="D33" s="75">
        <v>2</v>
      </c>
      <c r="E33" s="125"/>
      <c r="F33" s="7"/>
      <c r="G33" s="7"/>
      <c r="H33" s="7"/>
      <c r="I33" s="7"/>
      <c r="J33" s="7"/>
      <c r="L33" s="7"/>
      <c r="M33" s="8"/>
      <c r="N33" s="7"/>
      <c r="O33" s="7"/>
      <c r="P33" s="7"/>
      <c r="Q33" s="7"/>
      <c r="R33" s="7"/>
      <c r="S33" s="7"/>
      <c r="T33" s="11"/>
    </row>
    <row r="34" spans="2:20" ht="15" customHeight="1" x14ac:dyDescent="0.25">
      <c r="B34" s="19"/>
      <c r="C34" s="74" t="s">
        <v>19</v>
      </c>
      <c r="D34" s="75">
        <v>3</v>
      </c>
      <c r="E34" s="126"/>
      <c r="F34" s="7"/>
      <c r="G34" s="7"/>
      <c r="H34" s="7"/>
      <c r="I34" s="7"/>
      <c r="J34" s="7"/>
      <c r="L34" s="7"/>
      <c r="M34" s="8"/>
      <c r="N34" s="7"/>
      <c r="O34" s="7"/>
      <c r="P34" s="7"/>
      <c r="Q34" s="7"/>
      <c r="R34" s="7"/>
      <c r="S34" s="7"/>
      <c r="T34" s="11"/>
    </row>
    <row r="35" spans="2:20" ht="15" customHeight="1" x14ac:dyDescent="0.25">
      <c r="B35" s="19"/>
      <c r="C35" s="74" t="s">
        <v>20</v>
      </c>
      <c r="D35" s="75">
        <v>4</v>
      </c>
      <c r="E35" s="127"/>
      <c r="F35" s="7"/>
      <c r="G35" s="7"/>
      <c r="H35" s="7"/>
      <c r="I35" s="7"/>
      <c r="J35" s="7"/>
      <c r="L35" s="7"/>
      <c r="M35" s="8"/>
      <c r="N35" s="7"/>
      <c r="O35" s="7"/>
      <c r="P35" s="7"/>
      <c r="Q35" s="7"/>
      <c r="R35" s="7"/>
      <c r="S35" s="7"/>
      <c r="T35" s="11"/>
    </row>
    <row r="36" spans="2:20" ht="15" customHeight="1" x14ac:dyDescent="0.25">
      <c r="B36" s="19"/>
      <c r="C36" s="76" t="s">
        <v>21</v>
      </c>
      <c r="D36" s="77">
        <v>5</v>
      </c>
      <c r="E36" s="128"/>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05" t="s">
        <v>116</v>
      </c>
      <c r="D38" s="206"/>
      <c r="E38" s="206"/>
      <c r="F38" s="206"/>
      <c r="G38" s="206"/>
      <c r="H38" s="206"/>
      <c r="I38" s="206"/>
      <c r="J38" s="206"/>
      <c r="K38" s="206"/>
      <c r="L38" s="206"/>
      <c r="M38" s="206"/>
      <c r="N38" s="206"/>
      <c r="O38" s="206"/>
      <c r="P38" s="206"/>
      <c r="Q38" s="206"/>
      <c r="R38" s="206"/>
      <c r="S38" s="206"/>
      <c r="T38" s="11"/>
    </row>
    <row r="39" spans="2:20" ht="15" customHeight="1" x14ac:dyDescent="0.25">
      <c r="B39" s="19"/>
      <c r="C39" s="206"/>
      <c r="D39" s="206"/>
      <c r="E39" s="206"/>
      <c r="F39" s="206"/>
      <c r="G39" s="206"/>
      <c r="H39" s="206"/>
      <c r="I39" s="206"/>
      <c r="J39" s="206"/>
      <c r="K39" s="206"/>
      <c r="L39" s="206"/>
      <c r="M39" s="206"/>
      <c r="N39" s="206"/>
      <c r="O39" s="206"/>
      <c r="P39" s="206"/>
      <c r="Q39" s="206"/>
      <c r="R39" s="206"/>
      <c r="S39" s="206"/>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159" t="s">
        <v>133</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03" t="s">
        <v>134</v>
      </c>
      <c r="D43" s="204"/>
      <c r="E43" s="204"/>
      <c r="F43" s="204"/>
      <c r="G43" s="204"/>
      <c r="H43" s="204"/>
      <c r="I43" s="204"/>
      <c r="J43" s="204"/>
      <c r="K43" s="204"/>
      <c r="L43" s="204"/>
      <c r="M43" s="204"/>
      <c r="N43" s="204"/>
      <c r="O43" s="204"/>
      <c r="P43" s="204"/>
      <c r="Q43" s="204"/>
      <c r="R43" s="204"/>
      <c r="S43" s="204"/>
      <c r="T43" s="11"/>
    </row>
    <row r="44" spans="2:20" ht="15" customHeight="1" x14ac:dyDescent="0.25">
      <c r="B44" s="19"/>
      <c r="C44" s="204"/>
      <c r="D44" s="204"/>
      <c r="E44" s="204"/>
      <c r="F44" s="204"/>
      <c r="G44" s="204"/>
      <c r="H44" s="204"/>
      <c r="I44" s="204"/>
      <c r="J44" s="204"/>
      <c r="K44" s="204"/>
      <c r="L44" s="204"/>
      <c r="M44" s="204"/>
      <c r="N44" s="204"/>
      <c r="O44" s="204"/>
      <c r="P44" s="204"/>
      <c r="Q44" s="204"/>
      <c r="R44" s="204"/>
      <c r="S44" s="204"/>
      <c r="T44" s="11"/>
    </row>
    <row r="45" spans="2:20" ht="15" customHeight="1" x14ac:dyDescent="0.25">
      <c r="B45" s="19"/>
      <c r="C45" s="204"/>
      <c r="D45" s="204"/>
      <c r="E45" s="204"/>
      <c r="F45" s="204"/>
      <c r="G45" s="204"/>
      <c r="H45" s="204"/>
      <c r="I45" s="204"/>
      <c r="J45" s="204"/>
      <c r="K45" s="204"/>
      <c r="L45" s="204"/>
      <c r="M45" s="204"/>
      <c r="N45" s="204"/>
      <c r="O45" s="204"/>
      <c r="P45" s="204"/>
      <c r="Q45" s="204"/>
      <c r="R45" s="204"/>
      <c r="S45" s="204"/>
      <c r="T45" s="11"/>
    </row>
    <row r="46" spans="2:20" ht="15" customHeight="1" x14ac:dyDescent="0.25">
      <c r="B46" s="19"/>
      <c r="D46" s="7"/>
      <c r="E46" s="7"/>
      <c r="F46" s="7"/>
      <c r="G46" s="7"/>
      <c r="H46" s="7"/>
      <c r="I46" s="7"/>
      <c r="J46" s="7"/>
      <c r="K46" s="7"/>
      <c r="L46" s="7"/>
      <c r="M46" s="7"/>
      <c r="N46" s="7"/>
      <c r="O46" s="7"/>
      <c r="P46" s="7"/>
      <c r="Q46" s="7"/>
      <c r="R46" s="7"/>
      <c r="S46" s="7"/>
      <c r="T46" s="11"/>
    </row>
    <row r="47" spans="2:20" ht="15" customHeight="1" x14ac:dyDescent="0.25">
      <c r="B47" s="19"/>
      <c r="C47" s="205" t="s">
        <v>135</v>
      </c>
      <c r="D47" s="206"/>
      <c r="E47" s="206"/>
      <c r="F47" s="206"/>
      <c r="G47" s="206"/>
      <c r="H47" s="206"/>
      <c r="I47" s="206"/>
      <c r="J47" s="206"/>
      <c r="K47" s="206"/>
      <c r="L47" s="206"/>
      <c r="M47" s="206"/>
      <c r="N47" s="206"/>
      <c r="O47" s="206"/>
      <c r="P47" s="206"/>
      <c r="Q47" s="206"/>
      <c r="R47" s="206"/>
      <c r="S47" s="206"/>
      <c r="T47" s="11"/>
    </row>
    <row r="48" spans="2:20" ht="15" customHeight="1" x14ac:dyDescent="0.25">
      <c r="B48" s="19"/>
      <c r="C48" s="206"/>
      <c r="D48" s="206"/>
      <c r="E48" s="206"/>
      <c r="F48" s="206"/>
      <c r="G48" s="206"/>
      <c r="H48" s="206"/>
      <c r="I48" s="206"/>
      <c r="J48" s="206"/>
      <c r="K48" s="206"/>
      <c r="L48" s="206"/>
      <c r="M48" s="206"/>
      <c r="N48" s="206"/>
      <c r="O48" s="206"/>
      <c r="P48" s="206"/>
      <c r="Q48" s="206"/>
      <c r="R48" s="206"/>
      <c r="S48" s="206"/>
      <c r="T48" s="11"/>
    </row>
    <row r="49" spans="2:20" ht="15" customHeight="1" x14ac:dyDescent="0.25">
      <c r="B49" s="19"/>
      <c r="C49" s="7"/>
      <c r="D49" s="7"/>
      <c r="E49" s="7"/>
      <c r="F49" s="7"/>
      <c r="G49" s="7"/>
      <c r="H49" s="7"/>
      <c r="I49" s="7"/>
      <c r="J49" s="7"/>
      <c r="L49" s="7"/>
      <c r="M49" s="8"/>
      <c r="N49" s="7"/>
      <c r="O49" s="7"/>
      <c r="P49" s="7"/>
      <c r="Q49" s="7"/>
      <c r="R49" s="7"/>
      <c r="S49" s="7"/>
      <c r="T49" s="11"/>
    </row>
    <row r="50" spans="2:20" ht="15" customHeight="1" x14ac:dyDescent="0.25">
      <c r="B50" s="19"/>
      <c r="C50" s="1" t="s">
        <v>28</v>
      </c>
      <c r="D50" s="7"/>
      <c r="E50" s="7"/>
      <c r="F50" s="7"/>
      <c r="G50" s="7"/>
      <c r="H50" s="7"/>
      <c r="I50" s="7"/>
      <c r="J50" s="7"/>
      <c r="L50" s="7"/>
      <c r="M50" s="8"/>
      <c r="N50" s="7"/>
      <c r="O50" s="7"/>
      <c r="P50" s="7"/>
      <c r="Q50" s="7"/>
      <c r="R50" s="7"/>
      <c r="S50" s="7"/>
      <c r="T50" s="11"/>
    </row>
    <row r="51" spans="2:20" ht="15" customHeight="1" x14ac:dyDescent="0.25">
      <c r="B51" s="19"/>
      <c r="C51" s="7"/>
      <c r="D51" s="7"/>
      <c r="E51" s="7"/>
      <c r="F51" s="7"/>
      <c r="G51" s="7"/>
      <c r="H51" s="7"/>
      <c r="I51" s="7"/>
      <c r="J51" s="7"/>
      <c r="L51" s="7"/>
      <c r="M51" s="8"/>
      <c r="N51" s="7"/>
      <c r="O51" s="7"/>
      <c r="P51" s="7"/>
      <c r="Q51" s="7"/>
      <c r="R51" s="7"/>
      <c r="S51" s="7"/>
      <c r="T51" s="11"/>
    </row>
    <row r="52" spans="2:20" ht="15" customHeight="1" x14ac:dyDescent="0.25">
      <c r="B52" s="19"/>
      <c r="C52" s="78"/>
      <c r="D52" s="7"/>
      <c r="E52" s="7"/>
      <c r="F52" s="7"/>
      <c r="G52" s="7"/>
      <c r="H52" s="7"/>
      <c r="I52" s="7"/>
      <c r="J52" s="7"/>
      <c r="L52" s="7"/>
      <c r="M52" s="8"/>
      <c r="N52" s="7"/>
      <c r="O52" s="7"/>
      <c r="P52" s="7"/>
      <c r="Q52" s="7"/>
      <c r="R52" s="7"/>
      <c r="S52" s="7"/>
      <c r="T52" s="11"/>
    </row>
    <row r="53" spans="2:20" ht="15" customHeight="1" x14ac:dyDescent="0.25">
      <c r="B53" s="19"/>
      <c r="C53" s="80" t="s">
        <v>29</v>
      </c>
      <c r="D53" s="7"/>
      <c r="E53" s="7"/>
      <c r="F53" s="7"/>
      <c r="G53" s="7"/>
      <c r="H53" s="7"/>
      <c r="I53" s="7"/>
      <c r="J53" s="7"/>
      <c r="L53" s="7"/>
      <c r="M53" s="8"/>
      <c r="N53" s="7"/>
      <c r="O53" s="7"/>
      <c r="P53" s="7"/>
      <c r="Q53" s="7"/>
      <c r="R53" s="7"/>
      <c r="S53" s="7"/>
      <c r="T53" s="11"/>
    </row>
    <row r="54" spans="2:20" ht="15" customHeight="1" x14ac:dyDescent="0.25">
      <c r="B54" s="19"/>
      <c r="C54" s="78"/>
      <c r="D54" s="7"/>
      <c r="E54" s="7"/>
      <c r="F54" s="7"/>
      <c r="G54" s="7"/>
      <c r="H54" s="7"/>
      <c r="I54" s="7"/>
      <c r="J54" s="7"/>
      <c r="L54" s="7"/>
      <c r="M54" s="8"/>
      <c r="N54" s="7"/>
      <c r="O54" s="7"/>
      <c r="P54" s="7"/>
      <c r="Q54" s="7"/>
      <c r="R54" s="7"/>
      <c r="S54" s="7"/>
      <c r="T54" s="11"/>
    </row>
    <row r="55" spans="2:20" ht="15" customHeight="1" x14ac:dyDescent="0.25">
      <c r="B55" s="19"/>
      <c r="C55" s="205" t="s">
        <v>122</v>
      </c>
      <c r="D55" s="206"/>
      <c r="E55" s="206"/>
      <c r="F55" s="206"/>
      <c r="G55" s="206"/>
      <c r="H55" s="206"/>
      <c r="I55" s="206"/>
      <c r="J55" s="206"/>
      <c r="K55" s="206"/>
      <c r="L55" s="206"/>
      <c r="M55" s="206"/>
      <c r="N55" s="206"/>
      <c r="O55" s="206"/>
      <c r="P55" s="206"/>
      <c r="Q55" s="206"/>
      <c r="R55" s="206"/>
      <c r="S55" s="206"/>
      <c r="T55" s="11"/>
    </row>
    <row r="56" spans="2:20" ht="15" customHeight="1" x14ac:dyDescent="0.25">
      <c r="B56" s="19"/>
      <c r="C56" s="7"/>
      <c r="D56" s="7"/>
      <c r="E56" s="7"/>
      <c r="F56" s="7"/>
      <c r="G56" s="7"/>
      <c r="H56" s="7"/>
      <c r="I56" s="7"/>
      <c r="J56" s="7"/>
      <c r="L56" s="7"/>
      <c r="M56" s="8"/>
      <c r="N56" s="7"/>
      <c r="O56" s="7"/>
      <c r="P56" s="7"/>
      <c r="Q56" s="7"/>
      <c r="R56" s="7"/>
      <c r="S56" s="7"/>
      <c r="T56" s="11"/>
    </row>
    <row r="57" spans="2:20" ht="15" customHeight="1" x14ac:dyDescent="0.25">
      <c r="B57" s="19"/>
      <c r="C57" s="205" t="s">
        <v>115</v>
      </c>
      <c r="D57" s="206"/>
      <c r="E57" s="206"/>
      <c r="F57" s="206"/>
      <c r="G57" s="206"/>
      <c r="H57" s="206"/>
      <c r="I57" s="206"/>
      <c r="J57" s="206"/>
      <c r="K57" s="206"/>
      <c r="L57" s="206"/>
      <c r="M57" s="206"/>
      <c r="N57" s="206"/>
      <c r="O57" s="206"/>
      <c r="P57" s="206"/>
      <c r="Q57" s="206"/>
      <c r="R57" s="206"/>
      <c r="S57" s="206"/>
      <c r="T57" s="11"/>
    </row>
    <row r="58" spans="2:20" ht="15" customHeight="1" x14ac:dyDescent="0.25">
      <c r="B58" s="19"/>
      <c r="C58" s="206"/>
      <c r="D58" s="206"/>
      <c r="E58" s="206"/>
      <c r="F58" s="206"/>
      <c r="G58" s="206"/>
      <c r="H58" s="206"/>
      <c r="I58" s="206"/>
      <c r="J58" s="206"/>
      <c r="K58" s="206"/>
      <c r="L58" s="206"/>
      <c r="M58" s="206"/>
      <c r="N58" s="206"/>
      <c r="O58" s="206"/>
      <c r="P58" s="206"/>
      <c r="Q58" s="206"/>
      <c r="R58" s="206"/>
      <c r="S58" s="206"/>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7" t="s">
        <v>123</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205" t="s">
        <v>124</v>
      </c>
      <c r="D62" s="206"/>
      <c r="E62" s="206"/>
      <c r="F62" s="206"/>
      <c r="G62" s="206"/>
      <c r="H62" s="206"/>
      <c r="I62" s="206"/>
      <c r="J62" s="206"/>
      <c r="K62" s="206"/>
      <c r="L62" s="206"/>
      <c r="M62" s="206"/>
      <c r="N62" s="206"/>
      <c r="O62" s="206"/>
      <c r="P62" s="206"/>
      <c r="Q62" s="206"/>
      <c r="R62" s="206"/>
      <c r="S62" s="206"/>
      <c r="T62" s="11"/>
    </row>
    <row r="63" spans="2:20" ht="15" customHeight="1" x14ac:dyDescent="0.25">
      <c r="B63" s="19"/>
      <c r="C63" s="206"/>
      <c r="D63" s="206"/>
      <c r="E63" s="206"/>
      <c r="F63" s="206"/>
      <c r="G63" s="206"/>
      <c r="H63" s="206"/>
      <c r="I63" s="206"/>
      <c r="J63" s="206"/>
      <c r="K63" s="206"/>
      <c r="L63" s="206"/>
      <c r="M63" s="206"/>
      <c r="N63" s="206"/>
      <c r="O63" s="206"/>
      <c r="P63" s="206"/>
      <c r="Q63" s="206"/>
      <c r="R63" s="206"/>
      <c r="S63" s="206"/>
      <c r="T63" s="11"/>
    </row>
    <row r="64" spans="2:20" ht="15" customHeight="1" x14ac:dyDescent="0.25">
      <c r="B64" s="19"/>
      <c r="C64" s="7"/>
      <c r="D64" s="7"/>
      <c r="E64" s="7"/>
      <c r="F64" s="7"/>
      <c r="G64" s="7"/>
      <c r="H64" s="7"/>
      <c r="I64" s="7"/>
      <c r="J64" s="7"/>
      <c r="L64" s="7"/>
      <c r="M64" s="8"/>
      <c r="N64" s="7"/>
      <c r="O64" s="7"/>
      <c r="P64" s="7"/>
      <c r="Q64" s="7"/>
      <c r="R64" s="7"/>
      <c r="S64" s="7"/>
      <c r="T64" s="11"/>
    </row>
    <row r="65" spans="2:20" ht="15" customHeight="1" x14ac:dyDescent="0.25">
      <c r="B65" s="19"/>
      <c r="C65" s="205" t="s">
        <v>117</v>
      </c>
      <c r="D65" s="206"/>
      <c r="E65" s="206"/>
      <c r="F65" s="206"/>
      <c r="G65" s="206"/>
      <c r="H65" s="206"/>
      <c r="I65" s="206"/>
      <c r="J65" s="206"/>
      <c r="K65" s="206"/>
      <c r="L65" s="206"/>
      <c r="M65" s="206"/>
      <c r="N65" s="206"/>
      <c r="O65" s="206"/>
      <c r="P65" s="206"/>
      <c r="Q65" s="206"/>
      <c r="R65" s="206"/>
      <c r="S65" s="206"/>
      <c r="T65" s="11"/>
    </row>
    <row r="66" spans="2:20" ht="15" customHeight="1" x14ac:dyDescent="0.25">
      <c r="B66" s="19"/>
      <c r="C66" s="206"/>
      <c r="D66" s="206"/>
      <c r="E66" s="206"/>
      <c r="F66" s="206"/>
      <c r="G66" s="206"/>
      <c r="H66" s="206"/>
      <c r="I66" s="206"/>
      <c r="J66" s="206"/>
      <c r="K66" s="206"/>
      <c r="L66" s="206"/>
      <c r="M66" s="206"/>
      <c r="N66" s="206"/>
      <c r="O66" s="206"/>
      <c r="P66" s="206"/>
      <c r="Q66" s="206"/>
      <c r="R66" s="206"/>
      <c r="S66" s="206"/>
      <c r="T66" s="11"/>
    </row>
    <row r="67" spans="2:20" ht="15" customHeight="1" x14ac:dyDescent="0.25">
      <c r="B67" s="19"/>
      <c r="C67" s="160"/>
      <c r="D67" s="160"/>
      <c r="E67" s="160"/>
      <c r="F67" s="160"/>
      <c r="G67" s="160"/>
      <c r="H67" s="160"/>
      <c r="I67" s="160"/>
      <c r="J67" s="160"/>
      <c r="K67" s="160"/>
      <c r="L67" s="160"/>
      <c r="M67" s="160"/>
      <c r="N67" s="160"/>
      <c r="O67" s="160"/>
      <c r="P67" s="160"/>
      <c r="Q67" s="160"/>
      <c r="R67" s="160"/>
      <c r="S67" s="160"/>
      <c r="T67" s="11"/>
    </row>
    <row r="68" spans="2:20" ht="15" customHeight="1" x14ac:dyDescent="0.25">
      <c r="B68" s="19"/>
      <c r="C68" s="78"/>
      <c r="D68" s="7"/>
      <c r="E68" s="7"/>
      <c r="F68" s="7"/>
      <c r="G68" s="7"/>
      <c r="H68" s="7"/>
      <c r="I68" s="7"/>
      <c r="J68" s="7"/>
      <c r="L68" s="7"/>
      <c r="M68" s="8"/>
      <c r="N68" s="7"/>
      <c r="O68" s="7"/>
      <c r="P68" s="7"/>
      <c r="Q68" s="7"/>
      <c r="R68" s="7"/>
      <c r="S68" s="7"/>
      <c r="T68" s="11"/>
    </row>
    <row r="69" spans="2:20" ht="15" customHeight="1" x14ac:dyDescent="0.25">
      <c r="B69" s="19"/>
      <c r="C69" s="80" t="s">
        <v>125</v>
      </c>
      <c r="D69" s="7"/>
      <c r="E69" s="7"/>
      <c r="F69" s="7"/>
      <c r="G69" s="7"/>
      <c r="H69" s="7"/>
      <c r="I69" s="7"/>
      <c r="J69" s="7"/>
      <c r="L69" s="7"/>
      <c r="M69" s="8"/>
      <c r="N69" s="7"/>
      <c r="O69" s="7"/>
      <c r="P69" s="7"/>
      <c r="Q69" s="7"/>
      <c r="R69" s="7"/>
      <c r="S69" s="7"/>
      <c r="T69" s="11"/>
    </row>
    <row r="70" spans="2:20" ht="15.75" customHeight="1" x14ac:dyDescent="0.25">
      <c r="B70" s="19"/>
      <c r="C70" s="78"/>
      <c r="D70" s="7"/>
      <c r="E70" s="7"/>
      <c r="F70" s="7"/>
      <c r="G70" s="7"/>
      <c r="H70" s="7"/>
      <c r="I70" s="7"/>
      <c r="J70" s="7"/>
      <c r="L70" s="7"/>
      <c r="M70" s="8"/>
      <c r="N70" s="7"/>
      <c r="O70" s="7"/>
      <c r="P70" s="7"/>
      <c r="Q70" s="7"/>
      <c r="R70" s="7"/>
      <c r="S70" s="7"/>
      <c r="T70" s="11"/>
    </row>
    <row r="71" spans="2:20" ht="15" customHeight="1" x14ac:dyDescent="0.25">
      <c r="B71" s="19"/>
      <c r="C71" s="7" t="s">
        <v>93</v>
      </c>
      <c r="D71" s="7"/>
      <c r="E71" s="7"/>
      <c r="F71" s="7"/>
      <c r="G71" s="7"/>
      <c r="H71" s="7"/>
      <c r="I71" s="7"/>
      <c r="J71" s="7"/>
      <c r="L71" s="7"/>
      <c r="M71" s="8"/>
      <c r="N71" s="7"/>
      <c r="O71" s="7"/>
      <c r="P71" s="7"/>
      <c r="Q71" s="7"/>
      <c r="R71" s="7"/>
      <c r="S71" s="7"/>
      <c r="T71" s="11"/>
    </row>
    <row r="72" spans="2:20" ht="15" customHeight="1" x14ac:dyDescent="0.25">
      <c r="B72" s="19"/>
      <c r="C72" s="7"/>
      <c r="D72" s="7"/>
      <c r="E72" s="7"/>
      <c r="F72" s="7"/>
      <c r="G72" s="7"/>
      <c r="H72" s="7"/>
      <c r="I72" s="7"/>
      <c r="J72" s="7"/>
      <c r="L72" s="7"/>
      <c r="M72" s="8"/>
      <c r="N72" s="7"/>
      <c r="O72" s="7"/>
      <c r="P72" s="7"/>
      <c r="Q72" s="7"/>
      <c r="R72" s="7"/>
      <c r="S72" s="7"/>
      <c r="T72" s="11"/>
    </row>
    <row r="73" spans="2:20" ht="15" customHeight="1" x14ac:dyDescent="0.25">
      <c r="B73" s="19"/>
      <c r="C73" s="7" t="s">
        <v>94</v>
      </c>
      <c r="D73" s="7"/>
      <c r="E73" s="7"/>
      <c r="F73" s="7"/>
      <c r="G73" s="7"/>
      <c r="H73" s="7"/>
      <c r="I73" s="7"/>
      <c r="J73" s="7"/>
      <c r="L73" s="7"/>
      <c r="M73" s="8"/>
      <c r="N73" s="7"/>
      <c r="O73" s="7"/>
      <c r="P73" s="7"/>
      <c r="Q73" s="7"/>
      <c r="R73" s="7"/>
      <c r="S73" s="7"/>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7" t="s">
        <v>136</v>
      </c>
      <c r="D75" s="7"/>
      <c r="E75" s="7"/>
      <c r="F75" s="7"/>
      <c r="G75" s="7"/>
      <c r="H75" s="7"/>
      <c r="I75" s="7"/>
      <c r="J75" s="7"/>
      <c r="L75" s="7"/>
      <c r="M75" s="8"/>
      <c r="N75" s="7"/>
      <c r="O75" s="7"/>
      <c r="P75" s="7"/>
      <c r="Q75" s="7"/>
      <c r="R75" s="7"/>
      <c r="S75" s="7"/>
      <c r="T75" s="11"/>
    </row>
    <row r="76" spans="2:20" ht="15" customHeight="1" x14ac:dyDescent="0.25">
      <c r="B76" s="19"/>
      <c r="C76" s="7"/>
      <c r="D76" s="7"/>
      <c r="E76" s="7"/>
      <c r="F76" s="7"/>
      <c r="G76" s="7"/>
      <c r="H76" s="7"/>
      <c r="I76" s="7"/>
      <c r="J76" s="7"/>
      <c r="L76" s="7"/>
      <c r="M76" s="8"/>
      <c r="N76" s="7"/>
      <c r="O76" s="7"/>
      <c r="P76" s="7"/>
      <c r="Q76" s="7"/>
      <c r="R76" s="7"/>
      <c r="S76" s="7"/>
      <c r="T76" s="11"/>
    </row>
    <row r="77" spans="2:20" ht="15" customHeight="1" x14ac:dyDescent="0.2">
      <c r="B77" s="19"/>
      <c r="C77" s="101" t="s">
        <v>13</v>
      </c>
      <c r="D77" s="7" t="s">
        <v>95</v>
      </c>
      <c r="E77" s="7"/>
      <c r="F77" s="7"/>
      <c r="G77" s="7"/>
      <c r="H77" s="7"/>
      <c r="I77" s="7"/>
      <c r="J77" s="7"/>
      <c r="L77" s="7"/>
      <c r="M77" s="8"/>
      <c r="N77" s="7"/>
      <c r="O77" s="7"/>
      <c r="P77" s="7"/>
      <c r="Q77" s="7"/>
      <c r="R77" s="7"/>
      <c r="S77" s="7"/>
      <c r="T77" s="11"/>
    </row>
    <row r="78" spans="2:20" ht="15" customHeight="1" x14ac:dyDescent="0.2">
      <c r="B78" s="19"/>
      <c r="C78" s="101" t="s">
        <v>13</v>
      </c>
      <c r="D78" s="7" t="s">
        <v>96</v>
      </c>
      <c r="E78" s="7"/>
      <c r="F78" s="7"/>
      <c r="G78" s="7"/>
      <c r="H78" s="7"/>
      <c r="I78" s="7"/>
      <c r="J78" s="7"/>
      <c r="L78" s="7"/>
      <c r="M78" s="8"/>
      <c r="N78" s="7"/>
      <c r="O78" s="7"/>
      <c r="P78" s="7"/>
      <c r="Q78" s="7"/>
      <c r="R78" s="7"/>
      <c r="S78" s="7"/>
      <c r="T78" s="11"/>
    </row>
    <row r="79" spans="2:20" ht="15" customHeight="1" x14ac:dyDescent="0.2">
      <c r="B79" s="19"/>
      <c r="C79" s="101" t="s">
        <v>13</v>
      </c>
      <c r="D79" s="7" t="s">
        <v>137</v>
      </c>
      <c r="E79" s="7"/>
      <c r="F79" s="7"/>
      <c r="G79" s="7"/>
      <c r="H79" s="7"/>
      <c r="I79" s="7"/>
      <c r="J79" s="7"/>
      <c r="L79" s="7"/>
      <c r="M79" s="8"/>
      <c r="N79" s="7"/>
      <c r="O79" s="7"/>
      <c r="P79" s="7"/>
      <c r="Q79" s="7"/>
      <c r="R79" s="7"/>
      <c r="S79" s="7"/>
      <c r="T79" s="11"/>
    </row>
    <row r="80" spans="2:20" ht="15" customHeight="1" x14ac:dyDescent="0.2">
      <c r="B80" s="19"/>
      <c r="C80" s="101" t="s">
        <v>13</v>
      </c>
      <c r="D80" s="7" t="s">
        <v>138</v>
      </c>
      <c r="E80" s="7"/>
      <c r="F80" s="7"/>
      <c r="G80" s="7"/>
      <c r="H80" s="7"/>
      <c r="I80" s="7"/>
      <c r="J80" s="7"/>
      <c r="L80" s="7"/>
      <c r="M80" s="8"/>
      <c r="N80" s="7"/>
      <c r="O80" s="7"/>
      <c r="P80" s="7"/>
      <c r="Q80" s="7"/>
      <c r="R80" s="7"/>
      <c r="S80" s="7"/>
      <c r="T80" s="11"/>
    </row>
    <row r="81" spans="2:20" ht="15" customHeight="1" x14ac:dyDescent="0.25">
      <c r="B81" s="19"/>
      <c r="C81" s="78"/>
      <c r="D81" s="7"/>
      <c r="E81" s="7"/>
      <c r="F81" s="7"/>
      <c r="G81" s="7"/>
      <c r="H81" s="7"/>
      <c r="I81" s="7"/>
      <c r="J81" s="7"/>
      <c r="L81" s="7"/>
      <c r="M81" s="8"/>
      <c r="N81" s="7"/>
      <c r="O81" s="7"/>
      <c r="P81" s="7"/>
      <c r="Q81" s="7"/>
      <c r="R81" s="7"/>
      <c r="S81" s="7"/>
      <c r="T81" s="11"/>
    </row>
    <row r="82" spans="2:20" ht="15" customHeight="1" x14ac:dyDescent="0.25">
      <c r="B82" s="19"/>
      <c r="C82" s="7" t="s">
        <v>201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
      <c r="B84" s="19"/>
      <c r="C84" s="101" t="s">
        <v>13</v>
      </c>
      <c r="D84" s="7" t="s">
        <v>139</v>
      </c>
      <c r="E84" s="7"/>
      <c r="F84" s="7"/>
      <c r="G84" s="7"/>
      <c r="H84" s="7"/>
      <c r="I84" s="7"/>
      <c r="J84" s="7"/>
      <c r="L84" s="7"/>
      <c r="M84" s="8"/>
      <c r="N84" s="7"/>
      <c r="O84" s="7"/>
      <c r="P84" s="7"/>
      <c r="Q84" s="7"/>
      <c r="R84" s="7"/>
      <c r="S84" s="7"/>
      <c r="T84" s="11"/>
    </row>
    <row r="85" spans="2:20" ht="15" customHeight="1" x14ac:dyDescent="0.2">
      <c r="B85" s="19"/>
      <c r="C85" s="101" t="s">
        <v>13</v>
      </c>
      <c r="D85" s="7" t="s">
        <v>140</v>
      </c>
      <c r="E85" s="7"/>
      <c r="F85" s="7"/>
      <c r="G85" s="7"/>
      <c r="H85" s="7"/>
      <c r="I85" s="7"/>
      <c r="J85" s="7"/>
      <c r="L85" s="7"/>
      <c r="M85" s="8"/>
      <c r="N85" s="7"/>
      <c r="O85" s="7"/>
      <c r="P85" s="7"/>
      <c r="Q85" s="7"/>
      <c r="R85" s="7"/>
      <c r="S85" s="7"/>
      <c r="T85" s="11"/>
    </row>
    <row r="86" spans="2:20" ht="15" customHeight="1" x14ac:dyDescent="0.2">
      <c r="B86" s="19"/>
      <c r="C86" s="101" t="s">
        <v>13</v>
      </c>
      <c r="D86" s="7" t="s">
        <v>141</v>
      </c>
      <c r="E86" s="7"/>
      <c r="F86" s="7"/>
      <c r="G86" s="7"/>
      <c r="H86" s="7"/>
      <c r="I86" s="7"/>
      <c r="J86" s="7"/>
      <c r="L86" s="7"/>
      <c r="M86" s="8"/>
      <c r="N86" s="7"/>
      <c r="O86" s="7"/>
      <c r="P86" s="7"/>
      <c r="Q86" s="7"/>
      <c r="R86" s="7"/>
      <c r="S86" s="7"/>
      <c r="T86" s="11"/>
    </row>
    <row r="87" spans="2:20" ht="15" customHeight="1" x14ac:dyDescent="0.25">
      <c r="B87" s="19"/>
      <c r="C87" s="7"/>
      <c r="D87" s="7"/>
      <c r="E87" s="7"/>
      <c r="F87" s="7"/>
      <c r="G87" s="7"/>
      <c r="H87" s="7"/>
      <c r="I87" s="7"/>
      <c r="J87" s="7"/>
      <c r="L87" s="7"/>
      <c r="M87" s="8"/>
      <c r="N87" s="7"/>
      <c r="O87" s="7"/>
      <c r="P87" s="7"/>
      <c r="Q87" s="7"/>
      <c r="R87" s="7"/>
      <c r="S87" s="7"/>
      <c r="T87" s="11"/>
    </row>
    <row r="88" spans="2:20" ht="15" customHeight="1" x14ac:dyDescent="0.25">
      <c r="B88" s="19"/>
      <c r="C88" s="205" t="s">
        <v>97</v>
      </c>
      <c r="D88" s="213"/>
      <c r="E88" s="213"/>
      <c r="F88" s="213"/>
      <c r="G88" s="213"/>
      <c r="H88" s="213"/>
      <c r="I88" s="213"/>
      <c r="J88" s="213"/>
      <c r="K88" s="213"/>
      <c r="L88" s="213"/>
      <c r="M88" s="213"/>
      <c r="N88" s="213"/>
      <c r="O88" s="213"/>
      <c r="P88" s="213"/>
      <c r="Q88" s="213"/>
      <c r="R88" s="213"/>
      <c r="S88" s="213"/>
      <c r="T88" s="11"/>
    </row>
    <row r="89" spans="2:20" ht="15" customHeight="1" x14ac:dyDescent="0.25">
      <c r="B89" s="19"/>
      <c r="C89" s="213"/>
      <c r="D89" s="213"/>
      <c r="E89" s="213"/>
      <c r="F89" s="213"/>
      <c r="G89" s="213"/>
      <c r="H89" s="213"/>
      <c r="I89" s="213"/>
      <c r="J89" s="213"/>
      <c r="K89" s="213"/>
      <c r="L89" s="213"/>
      <c r="M89" s="213"/>
      <c r="N89" s="213"/>
      <c r="O89" s="213"/>
      <c r="P89" s="213"/>
      <c r="Q89" s="213"/>
      <c r="R89" s="213"/>
      <c r="S89" s="213"/>
      <c r="T89" s="11"/>
    </row>
    <row r="90" spans="2:20" ht="15" customHeight="1" x14ac:dyDescent="0.2">
      <c r="B90" s="19"/>
      <c r="C90" s="101"/>
      <c r="D90" s="7"/>
      <c r="E90" s="7"/>
      <c r="F90" s="7"/>
      <c r="G90" s="7"/>
      <c r="H90" s="7"/>
      <c r="I90" s="7"/>
      <c r="J90" s="7"/>
      <c r="L90" s="7"/>
      <c r="M90" s="8"/>
      <c r="N90" s="7"/>
      <c r="O90" s="7"/>
      <c r="P90" s="7"/>
      <c r="Q90" s="7"/>
      <c r="R90" s="7"/>
      <c r="S90" s="7"/>
      <c r="T90" s="11"/>
    </row>
    <row r="91" spans="2:20" ht="15" customHeight="1" thickBot="1" x14ac:dyDescent="0.3">
      <c r="B91" s="21"/>
      <c r="C91" s="12"/>
      <c r="D91" s="12"/>
      <c r="E91" s="12"/>
      <c r="F91" s="12"/>
      <c r="G91" s="12"/>
      <c r="H91" s="12"/>
      <c r="I91" s="12"/>
      <c r="J91" s="12"/>
      <c r="K91" s="12"/>
      <c r="L91" s="12"/>
      <c r="M91" s="12"/>
      <c r="N91" s="12"/>
      <c r="O91" s="12"/>
      <c r="P91" s="12"/>
      <c r="Q91" s="12"/>
      <c r="R91" s="12"/>
      <c r="S91" s="12"/>
      <c r="T91" s="13"/>
    </row>
    <row r="92" spans="2:20" x14ac:dyDescent="0.25"/>
    <row r="93" spans="2:20" ht="15" x14ac:dyDescent="0.25">
      <c r="C93" s="40"/>
      <c r="D93" s="7"/>
      <c r="E93" s="7"/>
      <c r="F93" s="7"/>
      <c r="G93" s="7"/>
      <c r="H93" s="7"/>
      <c r="I93" s="7"/>
      <c r="J93" s="7"/>
      <c r="L93" s="7"/>
      <c r="M93" s="8"/>
      <c r="N93" s="7"/>
      <c r="O93" s="7"/>
      <c r="P93" s="7"/>
      <c r="Q93" s="7"/>
      <c r="R93" s="7"/>
      <c r="S93" s="7"/>
    </row>
    <row r="94" spans="2:20" x14ac:dyDescent="0.25"/>
    <row r="95" spans="2:20" x14ac:dyDescent="0.25"/>
    <row r="96" spans="2:20" x14ac:dyDescent="0.25"/>
    <row r="97" spans="11:13" x14ac:dyDescent="0.25"/>
    <row r="98" spans="11:13" x14ac:dyDescent="0.25"/>
    <row r="99" spans="11:13" ht="18" x14ac:dyDescent="0.25">
      <c r="K99" s="207" t="s">
        <v>31</v>
      </c>
      <c r="L99" s="207"/>
    </row>
    <row r="100" spans="11:13" x14ac:dyDescent="0.25"/>
    <row r="101" spans="11:13" ht="14.1" hidden="1" x14ac:dyDescent="0.2">
      <c r="K101" s="1"/>
      <c r="M101" s="1"/>
    </row>
    <row r="102" spans="11:13" ht="19.5" hidden="1" customHeight="1" x14ac:dyDescent="0.2">
      <c r="K102" s="1"/>
      <c r="M102" s="1"/>
    </row>
    <row r="103" spans="11:13" ht="14.1" hidden="1" x14ac:dyDescent="0.2"/>
    <row r="104" spans="11:13" ht="14.1" hidden="1" x14ac:dyDescent="0.2"/>
    <row r="105" spans="11:13" ht="14.1" hidden="1" x14ac:dyDescent="0.2"/>
    <row r="106" spans="11:13" ht="14.1" hidden="1" x14ac:dyDescent="0.2"/>
    <row r="107" spans="11:13" ht="14.1" hidden="1" x14ac:dyDescent="0.2"/>
    <row r="108" spans="11:13" ht="14.1" hidden="1" x14ac:dyDescent="0.2"/>
    <row r="109" spans="11:13" ht="14.1" hidden="1" x14ac:dyDescent="0.2"/>
    <row r="110" spans="11:13" ht="14.1" hidden="1" x14ac:dyDescent="0.2"/>
    <row r="111" spans="11:13" ht="14.1" hidden="1" x14ac:dyDescent="0.2"/>
    <row r="112" spans="11:13" ht="14.1" hidden="1" x14ac:dyDescent="0.2"/>
    <row r="113" ht="14.1" hidden="1" x14ac:dyDescent="0.2"/>
    <row r="114" ht="14.1" hidden="1" x14ac:dyDescent="0.2"/>
    <row r="115" ht="14.1" hidden="1" x14ac:dyDescent="0.2"/>
    <row r="116" ht="14.1" hidden="1" x14ac:dyDescent="0.2"/>
    <row r="117" ht="14.1" hidden="1" x14ac:dyDescent="0.2"/>
    <row r="118" ht="14.1" hidden="1" x14ac:dyDescent="0.2"/>
    <row r="119" ht="14.1" hidden="1" x14ac:dyDescent="0.2"/>
    <row r="120" ht="14.1" hidden="1" x14ac:dyDescent="0.2"/>
    <row r="121" ht="14.1" hidden="1" x14ac:dyDescent="0.2"/>
    <row r="122" ht="14.1" hidden="1" x14ac:dyDescent="0.2"/>
    <row r="123" ht="14.1" hidden="1" x14ac:dyDescent="0.2"/>
    <row r="124" ht="14.1" hidden="1" x14ac:dyDescent="0.2"/>
    <row r="125" ht="14.1" hidden="1" x14ac:dyDescent="0.2"/>
    <row r="126" ht="14.1" hidden="1" x14ac:dyDescent="0.2"/>
    <row r="127" ht="14.1" hidden="1" x14ac:dyDescent="0.2"/>
    <row r="128" ht="14.1" hidden="1" x14ac:dyDescent="0.2"/>
    <row r="129" ht="14.1" hidden="1" x14ac:dyDescent="0.2"/>
    <row r="130" ht="14.1" hidden="1" x14ac:dyDescent="0.2"/>
    <row r="131" ht="14.1" hidden="1" x14ac:dyDescent="0.2"/>
    <row r="132" ht="14.1" hidden="1" x14ac:dyDescent="0.2"/>
    <row r="133" ht="14.1" hidden="1" x14ac:dyDescent="0.2"/>
    <row r="134" ht="14.1" hidden="1" x14ac:dyDescent="0.2"/>
    <row r="135" ht="14.1" hidden="1" x14ac:dyDescent="0.2"/>
    <row r="136" ht="14.1" hidden="1" x14ac:dyDescent="0.2"/>
    <row r="137" ht="14.1" hidden="1" x14ac:dyDescent="0.2"/>
    <row r="138" ht="14.1" hidden="1" x14ac:dyDescent="0.2"/>
    <row r="139" ht="14.1" hidden="1" x14ac:dyDescent="0.2"/>
    <row r="140" ht="14.1" hidden="1" x14ac:dyDescent="0.2"/>
    <row r="141" ht="14.1" hidden="1" x14ac:dyDescent="0.2"/>
    <row r="142" ht="14.1" hidden="1" x14ac:dyDescent="0.2"/>
    <row r="143" ht="14.1" hidden="1" x14ac:dyDescent="0.2"/>
    <row r="144" ht="14.1" hidden="1" x14ac:dyDescent="0.2"/>
    <row r="145" ht="14.1" hidden="1" x14ac:dyDescent="0.2"/>
    <row r="146" ht="14.1" hidden="1" x14ac:dyDescent="0.2"/>
    <row r="147" ht="14.1" hidden="1" x14ac:dyDescent="0.2"/>
    <row r="148" ht="14.1" hidden="1" x14ac:dyDescent="0.2"/>
    <row r="149" ht="14.1" hidden="1" x14ac:dyDescent="0.2"/>
    <row r="150" ht="14.1" hidden="1" x14ac:dyDescent="0.2"/>
    <row r="151" ht="14.1" hidden="1" x14ac:dyDescent="0.2"/>
    <row r="152" ht="14.1" hidden="1" x14ac:dyDescent="0.2"/>
    <row r="153" ht="14.1" hidden="1" x14ac:dyDescent="0.2"/>
    <row r="154" ht="14.1" hidden="1" x14ac:dyDescent="0.2"/>
    <row r="155" ht="14.1" hidden="1" x14ac:dyDescent="0.2"/>
    <row r="156" ht="14.1" hidden="1" x14ac:dyDescent="0.2"/>
    <row r="157" ht="14.1" hidden="1" x14ac:dyDescent="0.2"/>
    <row r="158" ht="14.1" hidden="1" x14ac:dyDescent="0.2"/>
    <row r="159" ht="14.1" hidden="1" x14ac:dyDescent="0.2"/>
    <row r="160" ht="14.1" hidden="1" x14ac:dyDescent="0.2"/>
    <row r="161" ht="14.1" hidden="1" x14ac:dyDescent="0.2"/>
    <row r="162" ht="14.1" hidden="1" x14ac:dyDescent="0.2"/>
    <row r="163" ht="14.1" hidden="1" x14ac:dyDescent="0.2"/>
    <row r="164" ht="14.1" hidden="1" x14ac:dyDescent="0.2"/>
    <row r="165" ht="14.1" hidden="1" x14ac:dyDescent="0.2"/>
    <row r="166" ht="14.1" hidden="1" x14ac:dyDescent="0.2"/>
    <row r="167" ht="14.1" hidden="1" x14ac:dyDescent="0.2"/>
    <row r="168" ht="14.1" hidden="1" x14ac:dyDescent="0.2"/>
    <row r="169" ht="14.1" hidden="1" x14ac:dyDescent="0.2"/>
    <row r="170" ht="14.1" hidden="1" x14ac:dyDescent="0.2"/>
    <row r="171" ht="14.1" hidden="1" x14ac:dyDescent="0.2"/>
    <row r="172" ht="14.1" hidden="1" x14ac:dyDescent="0.2"/>
    <row r="173" ht="14.1" hidden="1" x14ac:dyDescent="0.2"/>
    <row r="174" ht="14.1" hidden="1" x14ac:dyDescent="0.2"/>
    <row r="175" ht="14.1" hidden="1" x14ac:dyDescent="0.2"/>
    <row r="176" ht="14.1" hidden="1" x14ac:dyDescent="0.2"/>
    <row r="177" ht="14.1" hidden="1" x14ac:dyDescent="0.2"/>
    <row r="178" ht="14.1" hidden="1" x14ac:dyDescent="0.2"/>
    <row r="179" ht="14.1" hidden="1" x14ac:dyDescent="0.2"/>
    <row r="180" ht="14.1" hidden="1" x14ac:dyDescent="0.2"/>
    <row r="181" ht="14.1" hidden="1" x14ac:dyDescent="0.2"/>
    <row r="182" ht="14.1" hidden="1" x14ac:dyDescent="0.2"/>
    <row r="183" ht="14.1" hidden="1" x14ac:dyDescent="0.2"/>
    <row r="184" ht="14.1" hidden="1" x14ac:dyDescent="0.2"/>
    <row r="185" ht="14.1" hidden="1" x14ac:dyDescent="0.2"/>
    <row r="186" ht="14.1" hidden="1" x14ac:dyDescent="0.2"/>
    <row r="187" ht="14.1" hidden="1" x14ac:dyDescent="0.2"/>
    <row r="188" ht="14.1" hidden="1" x14ac:dyDescent="0.2"/>
    <row r="189" ht="14.1" hidden="1" x14ac:dyDescent="0.2"/>
    <row r="190" ht="14.1" hidden="1" x14ac:dyDescent="0.2"/>
    <row r="191" ht="14.1" hidden="1" x14ac:dyDescent="0.2"/>
    <row r="192" ht="14.1" hidden="1" x14ac:dyDescent="0.2"/>
    <row r="193" ht="14.1" hidden="1" x14ac:dyDescent="0.2"/>
    <row r="194" ht="14.1" hidden="1" x14ac:dyDescent="0.2"/>
    <row r="195" ht="14.1" hidden="1" x14ac:dyDescent="0.2"/>
    <row r="196" ht="14.1" hidden="1" x14ac:dyDescent="0.2"/>
    <row r="197" ht="14.1" hidden="1" x14ac:dyDescent="0.2"/>
    <row r="198" ht="14.1" hidden="1" x14ac:dyDescent="0.2"/>
    <row r="199" ht="14.1" hidden="1" x14ac:dyDescent="0.2"/>
    <row r="200" ht="14.1" hidden="1" x14ac:dyDescent="0.2"/>
    <row r="201" ht="14.1" hidden="1" x14ac:dyDescent="0.2"/>
    <row r="202" ht="14.1" hidden="1" x14ac:dyDescent="0.2"/>
    <row r="203" ht="14.1" hidden="1" x14ac:dyDescent="0.2"/>
    <row r="204" ht="14.1" hidden="1" x14ac:dyDescent="0.2"/>
    <row r="205" ht="14.1" hidden="1" x14ac:dyDescent="0.2"/>
    <row r="206" ht="14.1" hidden="1" x14ac:dyDescent="0.2"/>
    <row r="207" ht="14.1" hidden="1" x14ac:dyDescent="0.2"/>
    <row r="208" ht="14.1" hidden="1" x14ac:dyDescent="0.2"/>
    <row r="209" ht="14.1" hidden="1" x14ac:dyDescent="0.2"/>
    <row r="210" ht="14.1" hidden="1" x14ac:dyDescent="0.2"/>
    <row r="211" ht="14.1" hidden="1" x14ac:dyDescent="0.2"/>
    <row r="212" ht="14.1" hidden="1" x14ac:dyDescent="0.2"/>
    <row r="213" ht="14.1" hidden="1" x14ac:dyDescent="0.2"/>
    <row r="214" ht="14.1" hidden="1" x14ac:dyDescent="0.2"/>
    <row r="215" ht="14.1" hidden="1" x14ac:dyDescent="0.2"/>
    <row r="216" ht="14.1" hidden="1" x14ac:dyDescent="0.2"/>
    <row r="217" ht="14.1" hidden="1" x14ac:dyDescent="0.2"/>
    <row r="218" ht="14.1" hidden="1" x14ac:dyDescent="0.2"/>
    <row r="219" ht="14.1" hidden="1" x14ac:dyDescent="0.2"/>
    <row r="220" ht="14.1" hidden="1" x14ac:dyDescent="0.2"/>
    <row r="221" ht="14.1" hidden="1" x14ac:dyDescent="0.2"/>
    <row r="222" ht="14.1" hidden="1" x14ac:dyDescent="0.2"/>
    <row r="223" ht="14.1" hidden="1" x14ac:dyDescent="0.2"/>
    <row r="224" ht="14.1" hidden="1" x14ac:dyDescent="0.2"/>
    <row r="225" ht="14.1" hidden="1" x14ac:dyDescent="0.2"/>
    <row r="226" ht="14.1" hidden="1" x14ac:dyDescent="0.2"/>
    <row r="227" ht="14.1" hidden="1" x14ac:dyDescent="0.2"/>
    <row r="228" ht="14.1" hidden="1" x14ac:dyDescent="0.2"/>
    <row r="229" ht="14.1" hidden="1" x14ac:dyDescent="0.2"/>
    <row r="230" ht="14.1" hidden="1" x14ac:dyDescent="0.2"/>
    <row r="231" ht="14.1" hidden="1" x14ac:dyDescent="0.2"/>
    <row r="232" ht="14.1" hidden="1" x14ac:dyDescent="0.2"/>
    <row r="233" ht="14.1" hidden="1" x14ac:dyDescent="0.2"/>
    <row r="234" ht="14.1" hidden="1" x14ac:dyDescent="0.2"/>
    <row r="235" ht="14.1" hidden="1" x14ac:dyDescent="0.2"/>
    <row r="236" ht="14.1" hidden="1" x14ac:dyDescent="0.2"/>
    <row r="237" ht="14.1" hidden="1" x14ac:dyDescent="0.2"/>
    <row r="238" ht="14.1" hidden="1" x14ac:dyDescent="0.2"/>
    <row r="239" ht="14.1" hidden="1" x14ac:dyDescent="0.2"/>
    <row r="240" ht="14.1" hidden="1" x14ac:dyDescent="0.2"/>
    <row r="241" ht="14.1" hidden="1" x14ac:dyDescent="0.2"/>
    <row r="242" ht="14.1" hidden="1" x14ac:dyDescent="0.2"/>
    <row r="243" ht="14.1" hidden="1" x14ac:dyDescent="0.2"/>
    <row r="244" ht="14.1" hidden="1" x14ac:dyDescent="0.2"/>
    <row r="245" ht="14.1" hidden="1" x14ac:dyDescent="0.2"/>
    <row r="246" ht="14.1" hidden="1" x14ac:dyDescent="0.2"/>
    <row r="247" ht="14.1" hidden="1" x14ac:dyDescent="0.2"/>
    <row r="248" ht="14.1" hidden="1" x14ac:dyDescent="0.2"/>
    <row r="249" ht="14.1" hidden="1" x14ac:dyDescent="0.2"/>
    <row r="250" ht="14.1" hidden="1" x14ac:dyDescent="0.2"/>
    <row r="251" ht="14.1" hidden="1" x14ac:dyDescent="0.2"/>
    <row r="252" ht="14.1" hidden="1" x14ac:dyDescent="0.2"/>
  </sheetData>
  <mergeCells count="13">
    <mergeCell ref="C43:S45"/>
    <mergeCell ref="C47:S48"/>
    <mergeCell ref="K99:L99"/>
    <mergeCell ref="C3:S3"/>
    <mergeCell ref="C5:S5"/>
    <mergeCell ref="C7:S10"/>
    <mergeCell ref="C12:S13"/>
    <mergeCell ref="C38:S39"/>
    <mergeCell ref="C55:S55"/>
    <mergeCell ref="C57:S58"/>
    <mergeCell ref="C62:S63"/>
    <mergeCell ref="C65:S66"/>
    <mergeCell ref="C88:S8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showZeros="0" topLeftCell="D44" zoomScale="120" zoomScaleNormal="120" workbookViewId="0">
      <selection activeCell="G54" sqref="G54"/>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28.42578125" style="1" customWidth="1"/>
    <col min="10" max="10" width="1.140625" style="1" customWidth="1"/>
    <col min="11" max="11" width="5.140625" style="1" customWidth="1"/>
    <col min="12" max="12" width="11.42578125" style="1" customWidth="1"/>
    <col min="13" max="13" width="6" style="1" customWidth="1"/>
    <col min="14" max="14" width="11.42578125" style="1" hidden="1" customWidth="1"/>
    <col min="15" max="15" width="14.28515625" style="1" hidden="1" customWidth="1"/>
    <col min="16" max="16384" width="11.42578125" style="1" hidden="1"/>
  </cols>
  <sheetData>
    <row r="1" spans="2:15" ht="4.5" customHeight="1" thickBot="1" x14ac:dyDescent="0.25">
      <c r="C1" s="2"/>
      <c r="G1" s="1" t="s">
        <v>4</v>
      </c>
    </row>
    <row r="2" spans="2:15" ht="90.75" customHeight="1" x14ac:dyDescent="0.2">
      <c r="B2" s="15"/>
      <c r="C2" s="16"/>
      <c r="D2" s="9"/>
      <c r="E2" s="9"/>
      <c r="F2" s="9"/>
      <c r="G2" s="9"/>
      <c r="H2" s="9"/>
      <c r="I2" s="9"/>
      <c r="J2" s="10"/>
    </row>
    <row r="3" spans="2:15" ht="27" x14ac:dyDescent="0.25">
      <c r="B3" s="19"/>
      <c r="C3" s="208" t="s">
        <v>34</v>
      </c>
      <c r="D3" s="209"/>
      <c r="E3" s="209"/>
      <c r="F3" s="209"/>
      <c r="G3" s="209"/>
      <c r="H3" s="209"/>
      <c r="I3" s="209"/>
      <c r="J3" s="20"/>
      <c r="K3" s="5"/>
      <c r="L3" s="5"/>
      <c r="M3" s="5"/>
      <c r="N3" s="5"/>
    </row>
    <row r="4" spans="2:15" ht="6" customHeight="1" thickBot="1" x14ac:dyDescent="0.25">
      <c r="B4" s="19"/>
      <c r="C4" s="14"/>
      <c r="D4" s="7"/>
      <c r="E4" s="7"/>
      <c r="F4" s="7"/>
      <c r="G4" s="7"/>
      <c r="H4" s="7"/>
      <c r="I4" s="7"/>
      <c r="J4" s="11"/>
    </row>
    <row r="5" spans="2:15" ht="27.75" customHeight="1" x14ac:dyDescent="0.25">
      <c r="B5" s="19"/>
      <c r="C5" s="262" t="s">
        <v>5</v>
      </c>
      <c r="D5" s="263"/>
      <c r="E5" s="263"/>
      <c r="F5" s="263"/>
      <c r="G5" s="266" t="s">
        <v>23</v>
      </c>
      <c r="H5" s="267"/>
      <c r="I5" s="268"/>
      <c r="J5" s="11"/>
    </row>
    <row r="6" spans="2:15" ht="28.5" customHeight="1" thickBot="1" x14ac:dyDescent="0.25">
      <c r="B6" s="19"/>
      <c r="C6" s="264"/>
      <c r="D6" s="265"/>
      <c r="E6" s="265"/>
      <c r="F6" s="265"/>
      <c r="G6" s="239">
        <f>IF(SUM(H10:H50)=0,"",AVERAGE(H10:H50))</f>
        <v>60.769230769230766</v>
      </c>
      <c r="H6" s="240"/>
      <c r="I6" s="241"/>
      <c r="J6" s="11"/>
    </row>
    <row r="7" spans="2:15" ht="9.75" customHeight="1" thickBot="1" x14ac:dyDescent="0.25">
      <c r="B7" s="19"/>
      <c r="C7" s="14"/>
      <c r="D7" s="7"/>
      <c r="E7" s="7"/>
      <c r="F7" s="7"/>
      <c r="G7" s="7"/>
      <c r="H7" s="7"/>
      <c r="I7" s="7"/>
      <c r="J7" s="11"/>
    </row>
    <row r="8" spans="2:15" ht="26.1" customHeight="1" x14ac:dyDescent="0.25">
      <c r="B8" s="19"/>
      <c r="C8" s="258" t="s">
        <v>108</v>
      </c>
      <c r="D8" s="242" t="s">
        <v>22</v>
      </c>
      <c r="E8" s="260" t="s">
        <v>25</v>
      </c>
      <c r="F8" s="242" t="s">
        <v>22</v>
      </c>
      <c r="G8" s="242" t="s">
        <v>3</v>
      </c>
      <c r="H8" s="242" t="s">
        <v>9</v>
      </c>
      <c r="I8" s="256" t="s">
        <v>10</v>
      </c>
      <c r="J8" s="11"/>
      <c r="K8" s="6"/>
    </row>
    <row r="9" spans="2:15" ht="42.95" customHeight="1" thickBot="1" x14ac:dyDescent="0.3">
      <c r="B9" s="19"/>
      <c r="C9" s="259"/>
      <c r="D9" s="243"/>
      <c r="E9" s="261"/>
      <c r="F9" s="243"/>
      <c r="G9" s="243"/>
      <c r="H9" s="243"/>
      <c r="I9" s="257"/>
      <c r="J9" s="11"/>
      <c r="K9" s="6"/>
    </row>
    <row r="10" spans="2:15" ht="59.25" customHeight="1" x14ac:dyDescent="0.25">
      <c r="B10" s="19"/>
      <c r="C10" s="224" t="s">
        <v>35</v>
      </c>
      <c r="D10" s="244">
        <f>IF(SUM(H10:H19)=0,"",AVERAGE(H10:H19))</f>
        <v>54</v>
      </c>
      <c r="E10" s="253" t="s">
        <v>36</v>
      </c>
      <c r="F10" s="254">
        <f>IF(SUM(H10:H14)=0,"",AVERAGE(H10:H14))</f>
        <v>68</v>
      </c>
      <c r="G10" s="130" t="s">
        <v>39</v>
      </c>
      <c r="H10" s="93">
        <v>80</v>
      </c>
      <c r="I10" s="57"/>
      <c r="J10" s="11"/>
      <c r="K10" s="6"/>
      <c r="L10" s="83" t="s">
        <v>31</v>
      </c>
      <c r="O10" s="37"/>
    </row>
    <row r="11" spans="2:15" ht="56.25" customHeight="1" x14ac:dyDescent="0.25">
      <c r="B11" s="19"/>
      <c r="C11" s="215"/>
      <c r="D11" s="218"/>
      <c r="E11" s="233"/>
      <c r="F11" s="255"/>
      <c r="G11" s="131" t="s">
        <v>40</v>
      </c>
      <c r="H11" s="94">
        <v>80</v>
      </c>
      <c r="I11" s="39"/>
      <c r="J11" s="11"/>
      <c r="K11" s="6"/>
      <c r="O11" s="37"/>
    </row>
    <row r="12" spans="2:15" ht="66" customHeight="1" x14ac:dyDescent="0.25">
      <c r="B12" s="19"/>
      <c r="C12" s="215"/>
      <c r="D12" s="218"/>
      <c r="E12" s="233"/>
      <c r="F12" s="255"/>
      <c r="G12" s="131" t="s">
        <v>41</v>
      </c>
      <c r="H12" s="94">
        <v>80</v>
      </c>
      <c r="I12" s="39"/>
      <c r="J12" s="11"/>
      <c r="K12" s="6"/>
      <c r="L12" s="84" t="s">
        <v>32</v>
      </c>
      <c r="O12" s="37"/>
    </row>
    <row r="13" spans="2:15" ht="62.25" customHeight="1" x14ac:dyDescent="0.25">
      <c r="B13" s="19"/>
      <c r="C13" s="215"/>
      <c r="D13" s="218"/>
      <c r="E13" s="233"/>
      <c r="F13" s="255"/>
      <c r="G13" s="131" t="s">
        <v>42</v>
      </c>
      <c r="H13" s="94">
        <v>80</v>
      </c>
      <c r="I13" s="39"/>
      <c r="J13" s="11"/>
      <c r="K13" s="6"/>
      <c r="O13" s="37"/>
    </row>
    <row r="14" spans="2:15" ht="48.95" customHeight="1" x14ac:dyDescent="0.25">
      <c r="B14" s="19"/>
      <c r="C14" s="215"/>
      <c r="D14" s="218"/>
      <c r="E14" s="233"/>
      <c r="F14" s="255"/>
      <c r="G14" s="131" t="s">
        <v>43</v>
      </c>
      <c r="H14" s="94">
        <v>20</v>
      </c>
      <c r="I14" s="39"/>
      <c r="J14" s="11"/>
      <c r="K14" s="6"/>
      <c r="O14" s="37"/>
    </row>
    <row r="15" spans="2:15" ht="48.95" customHeight="1" x14ac:dyDescent="0.25">
      <c r="B15" s="19"/>
      <c r="C15" s="215"/>
      <c r="D15" s="218"/>
      <c r="E15" s="229" t="s">
        <v>37</v>
      </c>
      <c r="F15" s="249">
        <f>IF(SUM(H15:H18)=0,"",AVERAGE(H15:H18))</f>
        <v>30</v>
      </c>
      <c r="G15" s="132" t="s">
        <v>44</v>
      </c>
      <c r="H15" s="95">
        <v>20</v>
      </c>
      <c r="I15" s="58"/>
      <c r="J15" s="11"/>
      <c r="O15" s="37"/>
    </row>
    <row r="16" spans="2:15" ht="54" customHeight="1" x14ac:dyDescent="0.25">
      <c r="B16" s="19"/>
      <c r="C16" s="215"/>
      <c r="D16" s="218"/>
      <c r="E16" s="221"/>
      <c r="F16" s="246"/>
      <c r="G16" s="131" t="s">
        <v>45</v>
      </c>
      <c r="H16" s="94">
        <v>40</v>
      </c>
      <c r="I16" s="39"/>
      <c r="J16" s="11"/>
      <c r="O16" s="37"/>
    </row>
    <row r="17" spans="2:15" ht="36" customHeight="1" x14ac:dyDescent="0.25">
      <c r="B17" s="19"/>
      <c r="C17" s="215"/>
      <c r="D17" s="218"/>
      <c r="E17" s="221"/>
      <c r="F17" s="246"/>
      <c r="G17" s="131" t="s">
        <v>46</v>
      </c>
      <c r="H17" s="94">
        <v>30</v>
      </c>
      <c r="I17" s="39"/>
      <c r="J17" s="11"/>
      <c r="O17" s="37"/>
    </row>
    <row r="18" spans="2:15" ht="34.5" customHeight="1" x14ac:dyDescent="0.25">
      <c r="B18" s="19"/>
      <c r="C18" s="215"/>
      <c r="D18" s="218"/>
      <c r="E18" s="222"/>
      <c r="F18" s="247"/>
      <c r="G18" s="135" t="s">
        <v>47</v>
      </c>
      <c r="H18" s="98">
        <v>30</v>
      </c>
      <c r="I18" s="59"/>
      <c r="J18" s="11"/>
      <c r="O18" s="37"/>
    </row>
    <row r="19" spans="2:15" ht="51.75" customHeight="1" thickBot="1" x14ac:dyDescent="0.3">
      <c r="B19" s="19"/>
      <c r="C19" s="225"/>
      <c r="D19" s="237"/>
      <c r="E19" s="195" t="s">
        <v>38</v>
      </c>
      <c r="F19" s="196">
        <f>IF(SUM(H19)=0,"",AVERAGE(H19))</f>
        <v>80</v>
      </c>
      <c r="G19" s="137" t="s">
        <v>48</v>
      </c>
      <c r="H19" s="197">
        <v>80</v>
      </c>
      <c r="I19" s="198"/>
      <c r="J19" s="11"/>
      <c r="O19" s="37"/>
    </row>
    <row r="20" spans="2:15" ht="38.25" customHeight="1" x14ac:dyDescent="0.25">
      <c r="B20" s="19"/>
      <c r="C20" s="234" t="s">
        <v>49</v>
      </c>
      <c r="D20" s="218">
        <f>IF(SUM(H20:H33)=0,"",AVERAGE(H20:H33))</f>
        <v>72.5</v>
      </c>
      <c r="E20" s="231" t="s">
        <v>50</v>
      </c>
      <c r="F20" s="248">
        <f>IF(SUM(H20:H33)=0,"",AVERAGE(H20:H33))</f>
        <v>72.5</v>
      </c>
      <c r="G20" s="133" t="s">
        <v>51</v>
      </c>
      <c r="H20" s="97">
        <v>70</v>
      </c>
      <c r="I20" s="38"/>
      <c r="J20" s="11"/>
      <c r="O20" s="37"/>
    </row>
    <row r="21" spans="2:15" ht="34.5" customHeight="1" x14ac:dyDescent="0.25">
      <c r="B21" s="19"/>
      <c r="C21" s="235"/>
      <c r="D21" s="218"/>
      <c r="E21" s="233"/>
      <c r="F21" s="246"/>
      <c r="G21" s="131" t="s">
        <v>52</v>
      </c>
      <c r="H21" s="94">
        <v>70</v>
      </c>
      <c r="I21" s="39"/>
      <c r="J21" s="11"/>
      <c r="O21" s="37"/>
    </row>
    <row r="22" spans="2:15" ht="33" customHeight="1" x14ac:dyDescent="0.25">
      <c r="B22" s="19"/>
      <c r="C22" s="235"/>
      <c r="D22" s="218"/>
      <c r="E22" s="233"/>
      <c r="F22" s="246"/>
      <c r="G22" s="131" t="s">
        <v>53</v>
      </c>
      <c r="H22" s="94"/>
      <c r="I22" s="39" t="s">
        <v>203</v>
      </c>
      <c r="J22" s="11"/>
      <c r="O22" s="37"/>
    </row>
    <row r="23" spans="2:15" ht="38.25" customHeight="1" x14ac:dyDescent="0.25">
      <c r="B23" s="19"/>
      <c r="C23" s="235"/>
      <c r="D23" s="218"/>
      <c r="E23" s="233"/>
      <c r="F23" s="246"/>
      <c r="G23" s="131" t="s">
        <v>54</v>
      </c>
      <c r="H23" s="94">
        <v>80</v>
      </c>
      <c r="I23" s="39"/>
      <c r="J23" s="11"/>
      <c r="O23" s="37"/>
    </row>
    <row r="24" spans="2:15" ht="39.75" customHeight="1" x14ac:dyDescent="0.25">
      <c r="B24" s="19"/>
      <c r="C24" s="235"/>
      <c r="D24" s="218"/>
      <c r="E24" s="233"/>
      <c r="F24" s="246"/>
      <c r="G24" s="191" t="s">
        <v>55</v>
      </c>
      <c r="H24" s="183">
        <v>70</v>
      </c>
      <c r="I24" s="184"/>
      <c r="J24" s="11"/>
      <c r="O24" s="37"/>
    </row>
    <row r="25" spans="2:15" ht="48.95" customHeight="1" x14ac:dyDescent="0.25">
      <c r="B25" s="19"/>
      <c r="C25" s="235"/>
      <c r="D25" s="218"/>
      <c r="E25" s="233"/>
      <c r="F25" s="246"/>
      <c r="G25" s="185" t="s">
        <v>56</v>
      </c>
      <c r="H25" s="186">
        <v>50</v>
      </c>
      <c r="I25" s="187"/>
      <c r="J25" s="11"/>
      <c r="O25" s="37"/>
    </row>
    <row r="26" spans="2:15" ht="40.5" customHeight="1" x14ac:dyDescent="0.25">
      <c r="B26" s="19"/>
      <c r="C26" s="235"/>
      <c r="D26" s="218"/>
      <c r="E26" s="233"/>
      <c r="F26" s="246"/>
      <c r="G26" s="185" t="s">
        <v>57</v>
      </c>
      <c r="H26" s="186"/>
      <c r="I26" s="187" t="s">
        <v>203</v>
      </c>
      <c r="J26" s="11"/>
      <c r="O26" s="37"/>
    </row>
    <row r="27" spans="2:15" ht="39.75" customHeight="1" x14ac:dyDescent="0.25">
      <c r="B27" s="19"/>
      <c r="C27" s="235"/>
      <c r="D27" s="218"/>
      <c r="E27" s="233"/>
      <c r="F27" s="246"/>
      <c r="G27" s="185" t="s">
        <v>58</v>
      </c>
      <c r="H27" s="186">
        <v>80</v>
      </c>
      <c r="I27" s="187"/>
      <c r="J27" s="11"/>
      <c r="O27" s="37"/>
    </row>
    <row r="28" spans="2:15" ht="56.25" customHeight="1" x14ac:dyDescent="0.25">
      <c r="B28" s="19"/>
      <c r="C28" s="235"/>
      <c r="D28" s="218"/>
      <c r="E28" s="233"/>
      <c r="F28" s="246"/>
      <c r="G28" s="192" t="s">
        <v>59</v>
      </c>
      <c r="H28" s="193">
        <v>80</v>
      </c>
      <c r="I28" s="194"/>
      <c r="J28" s="11"/>
      <c r="O28" s="37"/>
    </row>
    <row r="29" spans="2:15" ht="42" customHeight="1" x14ac:dyDescent="0.25">
      <c r="B29" s="19"/>
      <c r="C29" s="235"/>
      <c r="D29" s="218"/>
      <c r="E29" s="233"/>
      <c r="F29" s="246"/>
      <c r="G29" s="133" t="s">
        <v>60</v>
      </c>
      <c r="H29" s="97">
        <v>80</v>
      </c>
      <c r="I29" s="38"/>
      <c r="J29" s="11"/>
      <c r="O29" s="37"/>
    </row>
    <row r="30" spans="2:15" ht="27" customHeight="1" x14ac:dyDescent="0.25">
      <c r="B30" s="19"/>
      <c r="C30" s="235"/>
      <c r="D30" s="218"/>
      <c r="E30" s="233"/>
      <c r="F30" s="246"/>
      <c r="G30" s="131" t="s">
        <v>61</v>
      </c>
      <c r="H30" s="94">
        <v>80</v>
      </c>
      <c r="I30" s="39"/>
      <c r="J30" s="11"/>
      <c r="O30" s="37"/>
    </row>
    <row r="31" spans="2:15" ht="48.95" customHeight="1" x14ac:dyDescent="0.25">
      <c r="B31" s="19"/>
      <c r="C31" s="235"/>
      <c r="D31" s="218"/>
      <c r="E31" s="233"/>
      <c r="F31" s="246"/>
      <c r="G31" s="131" t="s">
        <v>62</v>
      </c>
      <c r="H31" s="94">
        <v>60</v>
      </c>
      <c r="I31" s="39"/>
      <c r="J31" s="11"/>
      <c r="O31" s="37"/>
    </row>
    <row r="32" spans="2:15" ht="39" customHeight="1" x14ac:dyDescent="0.25">
      <c r="B32" s="19"/>
      <c r="C32" s="235"/>
      <c r="D32" s="218"/>
      <c r="E32" s="233"/>
      <c r="F32" s="246"/>
      <c r="G32" s="131" t="s">
        <v>63</v>
      </c>
      <c r="H32" s="94">
        <v>80</v>
      </c>
      <c r="I32" s="39"/>
      <c r="J32" s="11"/>
      <c r="K32" s="37"/>
      <c r="L32" s="37"/>
      <c r="O32" s="37"/>
    </row>
    <row r="33" spans="2:15" ht="36.75" customHeight="1" thickBot="1" x14ac:dyDescent="0.3">
      <c r="B33" s="19"/>
      <c r="C33" s="236"/>
      <c r="D33" s="237"/>
      <c r="E33" s="238"/>
      <c r="F33" s="246"/>
      <c r="G33" s="134" t="s">
        <v>64</v>
      </c>
      <c r="H33" s="96">
        <v>70</v>
      </c>
      <c r="I33" s="86"/>
      <c r="J33" s="11"/>
      <c r="K33" s="37"/>
      <c r="L33" s="37"/>
      <c r="O33" s="37"/>
    </row>
    <row r="34" spans="2:15" ht="48.95" customHeight="1" x14ac:dyDescent="0.25">
      <c r="B34" s="19"/>
      <c r="C34" s="224" t="s">
        <v>79</v>
      </c>
      <c r="D34" s="226">
        <f>IF(SUM(H34:H43)=0,"",AVERAGE(H34:H43))</f>
        <v>52</v>
      </c>
      <c r="E34" s="220" t="s">
        <v>67</v>
      </c>
      <c r="F34" s="245">
        <f>IF(SUM(H34:H35)=0,"",AVERAGE(H34:H35))</f>
        <v>50</v>
      </c>
      <c r="G34" s="130" t="s">
        <v>65</v>
      </c>
      <c r="H34" s="99">
        <v>80</v>
      </c>
      <c r="I34" s="88"/>
      <c r="J34" s="11"/>
      <c r="O34" s="37"/>
    </row>
    <row r="35" spans="2:15" ht="48.95" customHeight="1" x14ac:dyDescent="0.25">
      <c r="B35" s="19"/>
      <c r="C35" s="215"/>
      <c r="D35" s="227"/>
      <c r="E35" s="222"/>
      <c r="F35" s="247"/>
      <c r="G35" s="135" t="s">
        <v>66</v>
      </c>
      <c r="H35" s="97">
        <v>20</v>
      </c>
      <c r="I35" s="38"/>
      <c r="J35" s="11"/>
      <c r="O35" s="37"/>
    </row>
    <row r="36" spans="2:15" ht="31.5" customHeight="1" x14ac:dyDescent="0.25">
      <c r="B36" s="19"/>
      <c r="C36" s="215"/>
      <c r="D36" s="227"/>
      <c r="E36" s="231" t="s">
        <v>71</v>
      </c>
      <c r="F36" s="249">
        <f>IF(SUM(H36:H38)=0,"",AVERAGE(H36:H38))</f>
        <v>50</v>
      </c>
      <c r="G36" s="182" t="s">
        <v>68</v>
      </c>
      <c r="H36" s="183">
        <v>60</v>
      </c>
      <c r="I36" s="184"/>
      <c r="J36" s="11"/>
      <c r="O36" s="37"/>
    </row>
    <row r="37" spans="2:15" ht="48.95" customHeight="1" x14ac:dyDescent="0.25">
      <c r="B37" s="19"/>
      <c r="C37" s="215"/>
      <c r="D37" s="227"/>
      <c r="E37" s="232"/>
      <c r="F37" s="251"/>
      <c r="G37" s="185" t="s">
        <v>69</v>
      </c>
      <c r="H37" s="186">
        <v>30</v>
      </c>
      <c r="I37" s="187"/>
      <c r="J37" s="11"/>
      <c r="O37" s="37"/>
    </row>
    <row r="38" spans="2:15" ht="30.75" customHeight="1" thickBot="1" x14ac:dyDescent="0.3">
      <c r="B38" s="21"/>
      <c r="C38" s="215"/>
      <c r="D38" s="227"/>
      <c r="E38" s="232"/>
      <c r="F38" s="252"/>
      <c r="G38" s="188" t="s">
        <v>70</v>
      </c>
      <c r="H38" s="189">
        <v>60</v>
      </c>
      <c r="I38" s="190"/>
      <c r="J38" s="13"/>
      <c r="O38" s="37"/>
    </row>
    <row r="39" spans="2:15" ht="48.95" customHeight="1" x14ac:dyDescent="0.25">
      <c r="B39" s="19"/>
      <c r="C39" s="215"/>
      <c r="D39" s="227"/>
      <c r="E39" s="233" t="s">
        <v>74</v>
      </c>
      <c r="F39" s="249">
        <f>IF(SUM(H39:H40)=0,"",AVERAGE(H39:H40))</f>
        <v>55</v>
      </c>
      <c r="G39" s="132" t="s">
        <v>72</v>
      </c>
      <c r="H39" s="95">
        <v>70</v>
      </c>
      <c r="I39" s="58"/>
      <c r="J39" s="11"/>
      <c r="O39" s="37"/>
    </row>
    <row r="40" spans="2:15" ht="48.95" customHeight="1" x14ac:dyDescent="0.25">
      <c r="B40" s="19"/>
      <c r="C40" s="215"/>
      <c r="D40" s="227"/>
      <c r="E40" s="232"/>
      <c r="F40" s="247"/>
      <c r="G40" s="136" t="s">
        <v>73</v>
      </c>
      <c r="H40" s="98">
        <v>40</v>
      </c>
      <c r="I40" s="59"/>
      <c r="J40" s="11"/>
      <c r="O40" s="37"/>
    </row>
    <row r="41" spans="2:15" ht="25.5" customHeight="1" x14ac:dyDescent="0.25">
      <c r="B41" s="19"/>
      <c r="C41" s="215"/>
      <c r="D41" s="227"/>
      <c r="E41" s="229" t="s">
        <v>78</v>
      </c>
      <c r="F41" s="249">
        <f>IF(SUM(H41:H43)=0,"",AVERAGE(H41:H43))</f>
        <v>53.333333333333336</v>
      </c>
      <c r="G41" s="132" t="s">
        <v>75</v>
      </c>
      <c r="H41" s="95">
        <v>50</v>
      </c>
      <c r="I41" s="58"/>
      <c r="J41" s="11"/>
      <c r="O41" s="37"/>
    </row>
    <row r="42" spans="2:15" ht="33.75" customHeight="1" x14ac:dyDescent="0.25">
      <c r="B42" s="19"/>
      <c r="C42" s="215"/>
      <c r="D42" s="227"/>
      <c r="E42" s="221"/>
      <c r="F42" s="246"/>
      <c r="G42" s="133" t="s">
        <v>76</v>
      </c>
      <c r="H42" s="94">
        <v>50</v>
      </c>
      <c r="I42" s="39"/>
      <c r="J42" s="11"/>
      <c r="O42" s="37"/>
    </row>
    <row r="43" spans="2:15" ht="48.95" customHeight="1" thickBot="1" x14ac:dyDescent="0.3">
      <c r="B43" s="19"/>
      <c r="C43" s="225"/>
      <c r="D43" s="228"/>
      <c r="E43" s="230"/>
      <c r="F43" s="250"/>
      <c r="G43" s="137" t="s">
        <v>77</v>
      </c>
      <c r="H43" s="96">
        <v>60</v>
      </c>
      <c r="I43" s="86"/>
      <c r="J43" s="11"/>
      <c r="O43" s="37"/>
    </row>
    <row r="44" spans="2:15" ht="40.5" customHeight="1" x14ac:dyDescent="0.25">
      <c r="B44" s="19"/>
      <c r="C44" s="214" t="s">
        <v>89</v>
      </c>
      <c r="D44" s="217">
        <f>IF(SUM(H44:H50)=0,"",AVERAGE(H44:H50))</f>
        <v>62.857142857142854</v>
      </c>
      <c r="E44" s="220" t="s">
        <v>85</v>
      </c>
      <c r="F44" s="245">
        <f>IF(SUM(H44:H48)=0,"",AVERAGE(H44:H48))</f>
        <v>64</v>
      </c>
      <c r="G44" s="130" t="s">
        <v>80</v>
      </c>
      <c r="H44" s="93">
        <v>20</v>
      </c>
      <c r="I44" s="57"/>
      <c r="J44" s="11"/>
      <c r="O44" s="37"/>
    </row>
    <row r="45" spans="2:15" ht="55.5" customHeight="1" x14ac:dyDescent="0.25">
      <c r="B45" s="19"/>
      <c r="C45" s="215"/>
      <c r="D45" s="218"/>
      <c r="E45" s="221"/>
      <c r="F45" s="246"/>
      <c r="G45" s="133" t="s">
        <v>81</v>
      </c>
      <c r="H45" s="94">
        <v>80</v>
      </c>
      <c r="I45" s="39"/>
      <c r="J45" s="11"/>
      <c r="O45" s="37"/>
    </row>
    <row r="46" spans="2:15" ht="48.95" customHeight="1" x14ac:dyDescent="0.25">
      <c r="B46" s="19"/>
      <c r="C46" s="215"/>
      <c r="D46" s="218"/>
      <c r="E46" s="221"/>
      <c r="F46" s="246"/>
      <c r="G46" s="133" t="s">
        <v>82</v>
      </c>
      <c r="H46" s="94">
        <v>80</v>
      </c>
      <c r="I46" s="39"/>
      <c r="J46" s="11"/>
      <c r="O46" s="37"/>
    </row>
    <row r="47" spans="2:15" ht="48.95" customHeight="1" x14ac:dyDescent="0.25">
      <c r="B47" s="19"/>
      <c r="C47" s="215"/>
      <c r="D47" s="218"/>
      <c r="E47" s="221"/>
      <c r="F47" s="246"/>
      <c r="G47" s="133" t="s">
        <v>83</v>
      </c>
      <c r="H47" s="94">
        <v>80</v>
      </c>
      <c r="I47" s="39"/>
      <c r="J47" s="11"/>
      <c r="O47" s="37"/>
    </row>
    <row r="48" spans="2:15" ht="48.95" customHeight="1" x14ac:dyDescent="0.25">
      <c r="B48" s="19"/>
      <c r="C48" s="215"/>
      <c r="D48" s="218"/>
      <c r="E48" s="222"/>
      <c r="F48" s="247"/>
      <c r="G48" s="136" t="s">
        <v>84</v>
      </c>
      <c r="H48" s="98">
        <v>60</v>
      </c>
      <c r="I48" s="59"/>
      <c r="J48" s="11"/>
      <c r="O48" s="37"/>
    </row>
    <row r="49" spans="2:15" ht="48.95" customHeight="1" x14ac:dyDescent="0.25">
      <c r="B49" s="19"/>
      <c r="C49" s="215"/>
      <c r="D49" s="218"/>
      <c r="E49" s="223" t="s">
        <v>88</v>
      </c>
      <c r="F49" s="248">
        <f>IF(SUM(H49:H50)=0,"",AVERAGE(H49:H50))</f>
        <v>60</v>
      </c>
      <c r="G49" s="133" t="s">
        <v>86</v>
      </c>
      <c r="H49" s="97">
        <v>60</v>
      </c>
      <c r="I49" s="38"/>
      <c r="J49" s="11"/>
      <c r="O49" s="37"/>
    </row>
    <row r="50" spans="2:15" ht="48.95" customHeight="1" x14ac:dyDescent="0.25">
      <c r="B50" s="19"/>
      <c r="C50" s="216"/>
      <c r="D50" s="219"/>
      <c r="E50" s="222"/>
      <c r="F50" s="247"/>
      <c r="G50" s="136" t="s">
        <v>87</v>
      </c>
      <c r="H50" s="98">
        <v>60</v>
      </c>
      <c r="I50" s="59"/>
      <c r="J50" s="11"/>
      <c r="O50" s="37"/>
    </row>
    <row r="51" spans="2:15" ht="7.5" customHeight="1" thickBot="1" x14ac:dyDescent="0.3">
      <c r="B51" s="89"/>
      <c r="C51" s="30"/>
      <c r="D51" s="92"/>
      <c r="E51" s="140"/>
      <c r="F51" s="140"/>
      <c r="G51" s="138"/>
      <c r="H51" s="30"/>
      <c r="I51" s="30"/>
      <c r="J51" s="32"/>
    </row>
    <row r="52" spans="2:15" x14ac:dyDescent="0.25">
      <c r="G52" s="139"/>
    </row>
    <row r="53" spans="2:15" x14ac:dyDescent="0.25">
      <c r="G53" s="139"/>
    </row>
    <row r="54" spans="2:15" x14ac:dyDescent="0.25">
      <c r="G54" s="139"/>
    </row>
    <row r="55" spans="2:15" x14ac:dyDescent="0.25">
      <c r="G55" s="139"/>
    </row>
  </sheetData>
  <protectedRanges>
    <protectedRange sqref="H10:I37 H38" name="Simulado"/>
    <protectedRange sqref="F36:F37 F10:F34" name="Actual"/>
  </protectedRanges>
  <mergeCells count="38">
    <mergeCell ref="C3:I3"/>
    <mergeCell ref="E10:E14"/>
    <mergeCell ref="F10:F14"/>
    <mergeCell ref="H8:H9"/>
    <mergeCell ref="I8:I9"/>
    <mergeCell ref="C10:C19"/>
    <mergeCell ref="E15:E18"/>
    <mergeCell ref="F15:F18"/>
    <mergeCell ref="C8:C9"/>
    <mergeCell ref="D8:D9"/>
    <mergeCell ref="E8:E9"/>
    <mergeCell ref="F8:F9"/>
    <mergeCell ref="C5:F5"/>
    <mergeCell ref="C6:F6"/>
    <mergeCell ref="G5:I5"/>
    <mergeCell ref="F44:F48"/>
    <mergeCell ref="F49:F50"/>
    <mergeCell ref="F20:F33"/>
    <mergeCell ref="F41:F43"/>
    <mergeCell ref="F34:F35"/>
    <mergeCell ref="F36:F38"/>
    <mergeCell ref="F39:F40"/>
    <mergeCell ref="C20:C33"/>
    <mergeCell ref="D20:D33"/>
    <mergeCell ref="E20:E33"/>
    <mergeCell ref="G6:I6"/>
    <mergeCell ref="G8:G9"/>
    <mergeCell ref="D10:D19"/>
    <mergeCell ref="C44:C50"/>
    <mergeCell ref="D44:D50"/>
    <mergeCell ref="E44:E48"/>
    <mergeCell ref="E49:E50"/>
    <mergeCell ref="C34:C43"/>
    <mergeCell ref="D34:D43"/>
    <mergeCell ref="E34:E35"/>
    <mergeCell ref="E41:E43"/>
    <mergeCell ref="E36:E38"/>
    <mergeCell ref="E39:E40"/>
  </mergeCells>
  <conditionalFormatting sqref="F10:F15 F19:F20 F36 F34">
    <cfRule type="cellIs" dxfId="39" priority="40" operator="between">
      <formula>81</formula>
      <formula>100</formula>
    </cfRule>
    <cfRule type="cellIs" dxfId="38" priority="41" operator="between">
      <formula>61</formula>
      <formula>80.99</formula>
    </cfRule>
    <cfRule type="cellIs" dxfId="37" priority="48" operator="between">
      <formula>0</formula>
      <formula>20.9</formula>
    </cfRule>
    <cfRule type="cellIs" dxfId="36" priority="49" operator="between">
      <formula>21</formula>
      <formula>40.99</formula>
    </cfRule>
    <cfRule type="cellIs" dxfId="35" priority="50" operator="between">
      <formula>41</formula>
      <formula>60.99</formula>
    </cfRule>
  </conditionalFormatting>
  <conditionalFormatting sqref="G6:I6">
    <cfRule type="cellIs" dxfId="34" priority="21" operator="between">
      <formula>80.5</formula>
      <formula>100</formula>
    </cfRule>
    <cfRule type="cellIs" dxfId="33" priority="22" operator="between">
      <formula>60.5</formula>
      <formula>80.4</formula>
    </cfRule>
    <cfRule type="cellIs" dxfId="32" priority="23" operator="between">
      <formula>40.5</formula>
      <formula>60.4</formula>
    </cfRule>
    <cfRule type="cellIs" dxfId="31" priority="24" operator="between">
      <formula>20.5</formula>
      <formula>40.4</formula>
    </cfRule>
    <cfRule type="cellIs" dxfId="30" priority="25" operator="between">
      <formula>0</formula>
      <formula>20.4</formula>
    </cfRule>
  </conditionalFormatting>
  <conditionalFormatting sqref="H39:H50">
    <cfRule type="cellIs" dxfId="29" priority="11" operator="between">
      <formula>81</formula>
      <formula>100</formula>
    </cfRule>
    <cfRule type="cellIs" dxfId="28" priority="12" operator="between">
      <formula>61</formula>
      <formula>80</formula>
    </cfRule>
    <cfRule type="cellIs" dxfId="27" priority="13" operator="between">
      <formula>41</formula>
      <formula>60</formula>
    </cfRule>
    <cfRule type="cellIs" dxfId="26" priority="14" operator="between">
      <formula>21</formula>
      <formula>40</formula>
    </cfRule>
    <cfRule type="cellIs" dxfId="25" priority="15" operator="between">
      <formula>1</formula>
      <formula>20</formula>
    </cfRule>
  </conditionalFormatting>
  <conditionalFormatting sqref="H10:H50">
    <cfRule type="cellIs" dxfId="24" priority="6" operator="between">
      <formula>81</formula>
      <formula>100</formula>
    </cfRule>
    <cfRule type="cellIs" dxfId="23" priority="7" operator="between">
      <formula>61</formula>
      <formula>80</formula>
    </cfRule>
    <cfRule type="cellIs" dxfId="22" priority="8" operator="between">
      <formula>41</formula>
      <formula>60</formula>
    </cfRule>
    <cfRule type="cellIs" dxfId="21" priority="9" operator="between">
      <formula>21</formula>
      <formula>40</formula>
    </cfRule>
    <cfRule type="cellIs" dxfId="20" priority="10" operator="between">
      <formula>0.1</formula>
      <formula>20</formula>
    </cfRule>
    <cfRule type="cellIs" dxfId="19" priority="26" operator="between">
      <formula>81</formula>
      <formula>100</formula>
    </cfRule>
    <cfRule type="cellIs" dxfId="18" priority="27" operator="between">
      <formula>61</formula>
      <formula>80</formula>
    </cfRule>
    <cfRule type="cellIs" dxfId="17" priority="28" operator="between">
      <formula>41</formula>
      <formula>60</formula>
    </cfRule>
    <cfRule type="cellIs" dxfId="16" priority="29" operator="between">
      <formula>21</formula>
      <formula>40</formula>
    </cfRule>
    <cfRule type="cellIs" dxfId="15" priority="30" operator="between">
      <formula>1</formula>
      <formula>20</formula>
    </cfRule>
  </conditionalFormatting>
  <conditionalFormatting sqref="D10:D50">
    <cfRule type="cellIs" dxfId="14" priority="1" operator="between">
      <formula>80.4</formula>
      <formula>100</formula>
    </cfRule>
    <cfRule type="cellIs" dxfId="13" priority="2" operator="between">
      <formula>60.5</formula>
      <formula>80.4</formula>
    </cfRule>
    <cfRule type="cellIs" dxfId="12" priority="3" operator="between">
      <formula>40.5</formula>
      <formula>60.4</formula>
    </cfRule>
    <cfRule type="cellIs" dxfId="11" priority="4" operator="between">
      <formula>20.5</formula>
      <formula>40.4</formula>
    </cfRule>
    <cfRule type="cellIs" dxfId="10" priority="5" operator="between">
      <formula>0</formula>
      <formula>20.4</formula>
    </cfRule>
  </conditionalFormatting>
  <conditionalFormatting sqref="F10:F50">
    <cfRule type="cellIs" dxfId="9" priority="16" operator="between">
      <formula>81</formula>
      <formula>100</formula>
    </cfRule>
    <cfRule type="cellIs" dxfId="8" priority="17" operator="between">
      <formula>60.5</formula>
      <formula>80.4</formula>
    </cfRule>
    <cfRule type="cellIs" dxfId="7" priority="18" operator="between">
      <formula>0</formula>
      <formula>20.4</formula>
    </cfRule>
    <cfRule type="cellIs" dxfId="6" priority="19" operator="between">
      <formula>20.5</formula>
      <formula>40.4</formula>
    </cfRule>
    <cfRule type="cellIs" dxfId="5" priority="20" operator="between">
      <formula>40.5</formula>
      <formula>60.4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50">
      <formula1>0</formula1>
      <formula2>100</formula2>
    </dataValidation>
    <dataValidation type="time" allowBlank="1" showInputMessage="1" showErrorMessage="1" error="ERROR. NO DEBE DILIGENCIAR ESTA CELDA" sqref="F10:F50">
      <formula1>0.25</formula1>
      <formula2>0.333333333333333</formula2>
    </dataValidation>
    <dataValidation type="date" showInputMessage="1" showErrorMessage="1" error="ERROR. NO DEBE DILIGENCIAR ESTA CELDA" sqref="D10:D50">
      <formula1>40179</formula1>
      <formula2>40180</formula2>
    </dataValidation>
    <dataValidation type="whole" allowBlank="1" showInputMessage="1" showErrorMessage="1" error="ERROR. NO DEBE DILIGENCIAR ESTA CELDA" sqref="G6:I6">
      <formula1>45555</formula1>
      <formula2>4555555</formula2>
    </dataValidation>
  </dataValidations>
  <pageMargins left="0.25" right="0.25" top="0.75" bottom="0.75" header="0.3" footer="0.3"/>
  <pageSetup scale="60" orientation="landscape" horizontalDpi="4294967294" verticalDpi="300" r:id="rId1"/>
  <ignoredErrors>
    <ignoredError sqref="D10:D50 F20:F5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2"/>
  <sheetViews>
    <sheetView showGridLines="0" tabSelected="1" zoomScale="90" zoomScaleNormal="90" workbookViewId="0">
      <selection activeCell="C3" sqref="C3:T3"/>
    </sheetView>
  </sheetViews>
  <sheetFormatPr baseColWidth="10" defaultColWidth="0" defaultRowHeight="14.25" zeroHeight="1" x14ac:dyDescent="0.2"/>
  <cols>
    <col min="1" max="1" width="0.85546875" style="44" customWidth="1"/>
    <col min="2" max="2" width="1.7109375" style="44" customWidth="1"/>
    <col min="3" max="20" width="11.42578125" style="44" customWidth="1"/>
    <col min="21" max="21" width="1" style="44" customWidth="1"/>
    <col min="22" max="22" width="2.42578125" style="44" customWidth="1"/>
    <col min="23" max="16384" width="11.42578125" style="44" hidden="1"/>
  </cols>
  <sheetData>
    <row r="1" spans="2:21" ht="15" thickBot="1" x14ac:dyDescent="0.25"/>
    <row r="2" spans="2:21" ht="93" customHeight="1" x14ac:dyDescent="0.2">
      <c r="B2" s="41"/>
      <c r="C2" s="42"/>
      <c r="D2" s="42"/>
      <c r="E2" s="42"/>
      <c r="F2" s="42"/>
      <c r="G2" s="42"/>
      <c r="H2" s="42"/>
      <c r="I2" s="42"/>
      <c r="J2" s="42"/>
      <c r="K2" s="42"/>
      <c r="L2" s="42"/>
      <c r="M2" s="42"/>
      <c r="N2" s="42"/>
      <c r="O2" s="42"/>
      <c r="P2" s="42"/>
      <c r="Q2" s="42"/>
      <c r="R2" s="42"/>
      <c r="S2" s="42"/>
      <c r="T2" s="42"/>
      <c r="U2" s="43"/>
    </row>
    <row r="3" spans="2:21" ht="25.5" x14ac:dyDescent="0.2">
      <c r="B3" s="45"/>
      <c r="C3" s="208" t="s">
        <v>130</v>
      </c>
      <c r="D3" s="209"/>
      <c r="E3" s="209"/>
      <c r="F3" s="209"/>
      <c r="G3" s="209"/>
      <c r="H3" s="209"/>
      <c r="I3" s="209"/>
      <c r="J3" s="209"/>
      <c r="K3" s="209"/>
      <c r="L3" s="209"/>
      <c r="M3" s="209"/>
      <c r="N3" s="209"/>
      <c r="O3" s="209"/>
      <c r="P3" s="209"/>
      <c r="Q3" s="209"/>
      <c r="R3" s="209"/>
      <c r="S3" s="209"/>
      <c r="T3" s="209"/>
      <c r="U3" s="46"/>
    </row>
    <row r="4" spans="2:21" ht="6.75" customHeight="1" x14ac:dyDescent="0.2">
      <c r="B4" s="45"/>
      <c r="C4" s="47"/>
      <c r="D4" s="47"/>
      <c r="E4" s="47"/>
      <c r="F4" s="47"/>
      <c r="G4" s="47"/>
      <c r="H4" s="47"/>
      <c r="I4" s="47"/>
      <c r="J4" s="47"/>
      <c r="K4" s="47"/>
      <c r="L4" s="47"/>
      <c r="M4" s="47"/>
      <c r="N4" s="47"/>
      <c r="O4" s="47"/>
      <c r="P4" s="47"/>
      <c r="Q4" s="47"/>
      <c r="R4" s="47"/>
      <c r="S4" s="47"/>
      <c r="T4" s="47"/>
      <c r="U4" s="46"/>
    </row>
    <row r="5" spans="2:21" x14ac:dyDescent="0.2">
      <c r="B5" s="45"/>
      <c r="C5" s="47"/>
      <c r="D5" s="47"/>
      <c r="E5" s="47"/>
      <c r="F5" s="47"/>
      <c r="G5" s="47"/>
      <c r="H5" s="47"/>
      <c r="I5" s="47"/>
      <c r="J5" s="47"/>
      <c r="K5" s="47"/>
      <c r="L5" s="47"/>
      <c r="M5" s="47"/>
      <c r="N5" s="47"/>
      <c r="O5" s="47"/>
      <c r="P5" s="47"/>
      <c r="Q5" s="47"/>
      <c r="R5" s="47"/>
      <c r="S5" s="47"/>
      <c r="T5" s="47"/>
      <c r="U5" s="46"/>
    </row>
    <row r="6" spans="2:21" ht="18" customHeight="1" x14ac:dyDescent="0.25">
      <c r="B6" s="45"/>
      <c r="C6" s="199" t="s">
        <v>98</v>
      </c>
      <c r="D6" s="103"/>
      <c r="E6" s="104"/>
      <c r="F6" s="104"/>
      <c r="G6" s="104"/>
      <c r="H6" s="104"/>
      <c r="I6" s="103"/>
      <c r="J6" s="103"/>
      <c r="K6" s="103"/>
      <c r="L6" s="104"/>
      <c r="M6" s="104"/>
      <c r="N6" s="104"/>
      <c r="O6" s="104"/>
      <c r="P6" s="104"/>
      <c r="Q6" s="104"/>
      <c r="R6" s="104"/>
      <c r="S6" s="104"/>
      <c r="T6" s="104"/>
      <c r="U6" s="46"/>
    </row>
    <row r="7" spans="2:21" x14ac:dyDescent="0.2">
      <c r="B7" s="45"/>
      <c r="E7" s="47"/>
      <c r="F7" s="47"/>
      <c r="G7" s="47"/>
      <c r="H7" s="47"/>
      <c r="L7" s="47"/>
      <c r="M7" s="47"/>
      <c r="N7" s="47"/>
      <c r="O7" s="47"/>
      <c r="P7" s="47"/>
      <c r="Q7" s="47"/>
      <c r="R7" s="47"/>
      <c r="S7" s="47"/>
      <c r="T7" s="47"/>
      <c r="U7" s="46"/>
    </row>
    <row r="8" spans="2:21" x14ac:dyDescent="0.2">
      <c r="B8" s="45"/>
      <c r="E8" s="47"/>
      <c r="F8" s="47"/>
      <c r="G8" s="47"/>
      <c r="H8" s="47"/>
      <c r="L8" s="47"/>
      <c r="M8" s="47"/>
      <c r="N8" s="47"/>
      <c r="O8" s="47"/>
      <c r="P8" s="47"/>
      <c r="Q8" s="47"/>
      <c r="R8" s="47"/>
      <c r="S8" s="47"/>
      <c r="T8" s="47"/>
      <c r="U8" s="46"/>
    </row>
    <row r="9" spans="2:21" x14ac:dyDescent="0.2">
      <c r="B9" s="45"/>
      <c r="E9" s="47"/>
      <c r="F9" s="47"/>
      <c r="G9" s="47"/>
      <c r="H9" s="47"/>
      <c r="I9" s="47"/>
      <c r="L9" s="47"/>
      <c r="M9" s="47"/>
      <c r="N9" s="47"/>
      <c r="O9" s="47"/>
      <c r="P9" s="47"/>
      <c r="Q9" s="47"/>
      <c r="R9" s="47"/>
      <c r="S9" s="47"/>
      <c r="T9" s="47"/>
      <c r="U9" s="46"/>
    </row>
    <row r="10" spans="2:21" x14ac:dyDescent="0.2">
      <c r="B10" s="45"/>
      <c r="C10" s="47"/>
      <c r="D10" s="47"/>
      <c r="E10" s="47"/>
      <c r="F10" s="47"/>
      <c r="G10" s="47"/>
      <c r="H10" s="47"/>
      <c r="J10" s="47"/>
      <c r="K10" s="47"/>
      <c r="L10" s="47"/>
      <c r="M10" s="47"/>
      <c r="N10" s="47"/>
      <c r="O10" s="47"/>
      <c r="P10" s="47"/>
      <c r="Q10" s="47"/>
      <c r="R10" s="47"/>
      <c r="S10" s="47"/>
      <c r="T10" s="47"/>
      <c r="U10" s="46"/>
    </row>
    <row r="11" spans="2:21" x14ac:dyDescent="0.2">
      <c r="B11" s="45"/>
      <c r="C11" s="47"/>
      <c r="D11" s="47"/>
      <c r="E11" s="47"/>
      <c r="F11" s="47"/>
      <c r="G11" s="47"/>
      <c r="H11" s="47"/>
      <c r="I11" s="47"/>
      <c r="J11" s="47" t="s">
        <v>12</v>
      </c>
      <c r="K11" s="47" t="s">
        <v>11</v>
      </c>
      <c r="L11" s="47"/>
      <c r="M11" s="47"/>
      <c r="N11" s="47"/>
      <c r="O11" s="47"/>
      <c r="P11" s="47"/>
      <c r="Q11" s="47"/>
      <c r="R11" s="47"/>
      <c r="S11" s="47"/>
      <c r="T11" s="47"/>
      <c r="U11" s="46"/>
    </row>
    <row r="12" spans="2:21" x14ac:dyDescent="0.2">
      <c r="B12" s="45"/>
      <c r="C12" s="47"/>
      <c r="D12" s="47"/>
      <c r="E12" s="47"/>
      <c r="F12" s="47"/>
      <c r="G12" s="47"/>
      <c r="H12" s="47"/>
      <c r="I12" s="47" t="str">
        <f>Inicio!C5</f>
        <v>POLÍTICA DE TRÁMITES</v>
      </c>
      <c r="J12" s="47">
        <v>100</v>
      </c>
      <c r="K12" s="91">
        <f>+Autodiagnóstico!G6</f>
        <v>60.769230769230766</v>
      </c>
      <c r="L12" s="47"/>
      <c r="M12" s="47"/>
      <c r="N12" s="47"/>
      <c r="O12" s="47"/>
      <c r="P12" s="47"/>
      <c r="Q12" s="47"/>
      <c r="R12" s="47"/>
      <c r="S12" s="47"/>
      <c r="T12" s="47"/>
      <c r="U12" s="46"/>
    </row>
    <row r="13" spans="2:21" x14ac:dyDescent="0.2">
      <c r="B13" s="45"/>
      <c r="C13" s="47"/>
      <c r="D13" s="47"/>
      <c r="E13" s="47"/>
      <c r="F13" s="47"/>
      <c r="G13" s="47"/>
      <c r="H13" s="47"/>
      <c r="I13" s="47"/>
      <c r="K13" s="47"/>
      <c r="L13" s="47"/>
      <c r="M13" s="47"/>
      <c r="N13" s="47"/>
      <c r="O13" s="47"/>
      <c r="P13" s="47"/>
      <c r="Q13" s="47"/>
      <c r="R13" s="47"/>
      <c r="S13" s="47"/>
      <c r="T13" s="47"/>
      <c r="U13" s="46"/>
    </row>
    <row r="14" spans="2:21" x14ac:dyDescent="0.2">
      <c r="B14" s="45"/>
      <c r="C14" s="47"/>
      <c r="D14" s="47"/>
      <c r="E14" s="47"/>
      <c r="F14" s="47"/>
      <c r="G14" s="47"/>
      <c r="H14" s="47"/>
      <c r="I14" s="47"/>
      <c r="J14" s="47"/>
      <c r="K14" s="47"/>
      <c r="L14" s="47"/>
      <c r="M14" s="47"/>
      <c r="N14" s="47"/>
      <c r="O14" s="47"/>
      <c r="P14" s="47"/>
      <c r="Q14" s="47"/>
      <c r="R14" s="47"/>
      <c r="S14" s="47"/>
      <c r="T14" s="47"/>
      <c r="U14" s="46"/>
    </row>
    <row r="15" spans="2:21" x14ac:dyDescent="0.2">
      <c r="B15" s="45"/>
      <c r="C15" s="47"/>
      <c r="D15" s="47"/>
      <c r="E15" s="47"/>
      <c r="F15" s="47"/>
      <c r="G15" s="47"/>
      <c r="H15" s="47"/>
      <c r="I15" s="47"/>
      <c r="J15" s="47"/>
      <c r="K15" s="47"/>
      <c r="L15" s="47"/>
      <c r="M15" s="47"/>
      <c r="N15" s="47"/>
      <c r="O15" s="47"/>
      <c r="P15" s="47"/>
      <c r="Q15" s="47"/>
      <c r="R15" s="47"/>
      <c r="S15" s="47"/>
      <c r="T15" s="47"/>
      <c r="U15" s="46"/>
    </row>
    <row r="16" spans="2:21" x14ac:dyDescent="0.2">
      <c r="B16" s="45"/>
      <c r="C16" s="47"/>
      <c r="D16" s="47"/>
      <c r="E16" s="47"/>
      <c r="F16" s="47"/>
      <c r="G16" s="47"/>
      <c r="H16" s="47"/>
      <c r="I16" s="47"/>
      <c r="J16" s="47"/>
      <c r="K16" s="47"/>
      <c r="L16" s="47"/>
      <c r="M16" s="47"/>
      <c r="N16" s="47"/>
      <c r="O16" s="47"/>
      <c r="P16" s="47"/>
      <c r="Q16" s="47"/>
      <c r="R16" s="47"/>
      <c r="S16" s="47"/>
      <c r="T16" s="47"/>
      <c r="U16" s="46"/>
    </row>
    <row r="17" spans="2:21" x14ac:dyDescent="0.2">
      <c r="B17" s="45"/>
      <c r="C17" s="47"/>
      <c r="D17" s="47"/>
      <c r="E17" s="47"/>
      <c r="F17" s="47"/>
      <c r="G17" s="47"/>
      <c r="H17" s="47"/>
      <c r="I17" s="47"/>
      <c r="J17" s="47"/>
      <c r="K17" s="47"/>
      <c r="L17" s="47"/>
      <c r="M17" s="47"/>
      <c r="N17" s="47"/>
      <c r="O17" s="47"/>
      <c r="P17" s="47"/>
      <c r="Q17" s="47"/>
      <c r="R17" s="47"/>
      <c r="S17" s="47"/>
      <c r="T17" s="47"/>
      <c r="U17" s="46"/>
    </row>
    <row r="18" spans="2:21" x14ac:dyDescent="0.2">
      <c r="B18" s="45"/>
      <c r="C18" s="47"/>
      <c r="D18" s="47"/>
      <c r="E18" s="47"/>
      <c r="F18" s="47"/>
      <c r="G18" s="47"/>
      <c r="H18" s="47"/>
      <c r="I18" s="47"/>
      <c r="J18" s="47"/>
      <c r="K18" s="47"/>
      <c r="L18" s="47"/>
      <c r="M18" s="47"/>
      <c r="N18" s="47"/>
      <c r="O18" s="47"/>
      <c r="P18" s="47"/>
      <c r="Q18" s="47"/>
      <c r="R18" s="47"/>
      <c r="S18" s="47"/>
      <c r="T18" s="47"/>
      <c r="U18" s="46"/>
    </row>
    <row r="19" spans="2:21" x14ac:dyDescent="0.2">
      <c r="B19" s="45"/>
      <c r="C19" s="47"/>
      <c r="D19" s="47"/>
      <c r="E19" s="47"/>
      <c r="F19" s="47"/>
      <c r="G19" s="47"/>
      <c r="H19" s="47"/>
      <c r="I19" s="47"/>
      <c r="J19" s="47"/>
      <c r="K19" s="47"/>
      <c r="L19" s="47"/>
      <c r="M19" s="47"/>
      <c r="N19" s="47"/>
      <c r="O19" s="47"/>
      <c r="P19" s="47"/>
      <c r="Q19" s="47"/>
      <c r="R19" s="47"/>
      <c r="S19" s="47"/>
      <c r="T19" s="47"/>
      <c r="U19" s="46"/>
    </row>
    <row r="20" spans="2:21" x14ac:dyDescent="0.2">
      <c r="B20" s="45"/>
      <c r="C20" s="47"/>
      <c r="D20" s="47"/>
      <c r="E20" s="47"/>
      <c r="F20" s="47"/>
      <c r="G20" s="47"/>
      <c r="H20" s="47"/>
      <c r="I20" s="47"/>
      <c r="J20" s="47"/>
      <c r="K20" s="47"/>
      <c r="L20" s="47"/>
      <c r="M20" s="47"/>
      <c r="N20" s="47"/>
      <c r="O20" s="47"/>
      <c r="P20" s="47"/>
      <c r="Q20" s="47"/>
      <c r="R20" s="47"/>
      <c r="S20" s="47"/>
      <c r="T20" s="47"/>
      <c r="U20" s="46"/>
    </row>
    <row r="21" spans="2:21" x14ac:dyDescent="0.2">
      <c r="B21" s="45"/>
      <c r="C21" s="47"/>
      <c r="D21" s="47"/>
      <c r="E21" s="47"/>
      <c r="F21" s="47"/>
      <c r="G21" s="47"/>
      <c r="H21" s="47"/>
      <c r="I21" s="47"/>
      <c r="J21" s="47"/>
      <c r="K21" s="47"/>
      <c r="L21" s="47"/>
      <c r="M21" s="47"/>
      <c r="N21" s="47"/>
      <c r="O21" s="47"/>
      <c r="P21" s="47"/>
      <c r="Q21" s="47"/>
      <c r="R21" s="47"/>
      <c r="S21" s="47"/>
      <c r="T21" s="47"/>
      <c r="U21" s="46"/>
    </row>
    <row r="22" spans="2:21" x14ac:dyDescent="0.2">
      <c r="B22" s="45"/>
      <c r="C22" s="47"/>
      <c r="D22" s="47"/>
      <c r="E22" s="47"/>
      <c r="F22" s="47"/>
      <c r="G22" s="47"/>
      <c r="H22" s="47"/>
      <c r="I22" s="47"/>
      <c r="J22" s="47"/>
      <c r="K22" s="47"/>
      <c r="L22" s="47"/>
      <c r="M22" s="47"/>
      <c r="N22" s="47"/>
      <c r="O22" s="47"/>
      <c r="P22" s="47"/>
      <c r="Q22" s="47"/>
      <c r="R22" s="47"/>
      <c r="S22" s="47"/>
      <c r="T22" s="47"/>
      <c r="U22" s="46"/>
    </row>
    <row r="23" spans="2:21" x14ac:dyDescent="0.2">
      <c r="B23" s="45"/>
      <c r="C23" s="47"/>
      <c r="D23" s="47"/>
      <c r="E23" s="47"/>
      <c r="F23" s="47"/>
      <c r="G23" s="47"/>
      <c r="H23" s="47"/>
      <c r="I23" s="47"/>
      <c r="J23" s="47"/>
      <c r="K23" s="47"/>
      <c r="L23" s="47"/>
      <c r="M23" s="47"/>
      <c r="N23" s="47"/>
      <c r="O23" s="47"/>
      <c r="P23" s="47"/>
      <c r="Q23" s="47"/>
      <c r="R23" s="47"/>
      <c r="S23" s="47"/>
      <c r="T23" s="47"/>
      <c r="U23" s="46"/>
    </row>
    <row r="24" spans="2:21" x14ac:dyDescent="0.2">
      <c r="B24" s="45"/>
      <c r="C24" s="47"/>
      <c r="D24" s="47"/>
      <c r="E24" s="47"/>
      <c r="F24" s="47"/>
      <c r="G24" s="47"/>
      <c r="H24" s="47"/>
      <c r="I24" s="47"/>
      <c r="J24" s="47"/>
      <c r="K24" s="47"/>
      <c r="L24" s="47"/>
      <c r="M24" s="47"/>
      <c r="N24" s="47"/>
      <c r="O24" s="47"/>
      <c r="P24" s="47"/>
      <c r="Q24" s="47"/>
      <c r="R24" s="47"/>
      <c r="S24" s="47"/>
      <c r="T24" s="47"/>
      <c r="U24" s="46"/>
    </row>
    <row r="25" spans="2:21" x14ac:dyDescent="0.2">
      <c r="B25" s="45"/>
      <c r="C25" s="47"/>
      <c r="D25" s="47"/>
      <c r="E25" s="47"/>
      <c r="F25" s="47"/>
      <c r="G25" s="47"/>
      <c r="H25" s="47"/>
      <c r="I25" s="47"/>
      <c r="J25" s="47"/>
      <c r="K25" s="47"/>
      <c r="L25" s="47"/>
      <c r="M25" s="47"/>
      <c r="N25" s="47"/>
      <c r="O25" s="47"/>
      <c r="P25" s="47"/>
      <c r="Q25" s="47"/>
      <c r="R25" s="47"/>
      <c r="S25" s="47"/>
      <c r="T25" s="47"/>
      <c r="U25" s="46"/>
    </row>
    <row r="26" spans="2:21" x14ac:dyDescent="0.2">
      <c r="B26" s="45"/>
      <c r="C26" s="47"/>
      <c r="D26" s="47"/>
      <c r="E26" s="47"/>
      <c r="F26" s="47"/>
      <c r="G26" s="47"/>
      <c r="H26" s="47"/>
      <c r="I26" s="47"/>
      <c r="J26" s="47"/>
      <c r="K26" s="47"/>
      <c r="L26" s="47"/>
      <c r="M26" s="47"/>
      <c r="N26" s="47"/>
      <c r="O26" s="47"/>
      <c r="P26" s="47"/>
      <c r="Q26" s="47"/>
      <c r="R26" s="47"/>
      <c r="S26" s="47"/>
      <c r="T26" s="47"/>
      <c r="U26" s="46"/>
    </row>
    <row r="27" spans="2:21" ht="18" customHeight="1" x14ac:dyDescent="0.25">
      <c r="B27" s="45"/>
      <c r="C27" s="199" t="s">
        <v>109</v>
      </c>
      <c r="D27" s="103"/>
      <c r="E27" s="104"/>
      <c r="F27" s="104"/>
      <c r="G27" s="104"/>
      <c r="H27" s="104"/>
      <c r="I27" s="103"/>
      <c r="J27" s="103"/>
      <c r="K27" s="103"/>
      <c r="L27" s="104"/>
      <c r="M27" s="104"/>
      <c r="N27" s="104"/>
      <c r="O27" s="104"/>
      <c r="P27" s="104"/>
      <c r="Q27" s="104"/>
      <c r="R27" s="104"/>
      <c r="S27" s="104"/>
      <c r="T27" s="104"/>
      <c r="U27" s="46"/>
    </row>
    <row r="28" spans="2:21" x14ac:dyDescent="0.2">
      <c r="B28" s="45"/>
      <c r="F28" s="47"/>
      <c r="G28" s="47"/>
      <c r="H28" s="47"/>
      <c r="I28" s="47"/>
      <c r="J28" s="47"/>
      <c r="K28" s="47"/>
      <c r="L28" s="47"/>
      <c r="M28" s="47"/>
      <c r="N28" s="47"/>
      <c r="O28" s="47"/>
      <c r="P28" s="47"/>
      <c r="Q28" s="47"/>
      <c r="R28" s="47"/>
      <c r="S28" s="47"/>
      <c r="T28" s="47"/>
      <c r="U28" s="46"/>
    </row>
    <row r="29" spans="2:21" x14ac:dyDescent="0.2">
      <c r="B29" s="45"/>
      <c r="F29" s="47"/>
      <c r="G29" s="47"/>
      <c r="H29" s="47"/>
      <c r="I29" s="47"/>
      <c r="J29" s="47"/>
      <c r="K29" s="47"/>
      <c r="L29" s="47"/>
      <c r="M29" s="47"/>
      <c r="N29" s="47"/>
      <c r="O29" s="47"/>
      <c r="P29" s="47"/>
      <c r="Q29" s="47"/>
      <c r="R29" s="47"/>
      <c r="S29" s="47"/>
      <c r="T29" s="47"/>
      <c r="U29" s="46"/>
    </row>
    <row r="30" spans="2:21" x14ac:dyDescent="0.2">
      <c r="B30" s="45"/>
      <c r="F30" s="47"/>
      <c r="G30" s="47"/>
      <c r="H30" s="47"/>
      <c r="I30" s="47"/>
      <c r="J30" s="47"/>
      <c r="K30" s="47"/>
      <c r="L30" s="47"/>
      <c r="M30" s="47"/>
      <c r="N30" s="47"/>
      <c r="O30" s="47"/>
      <c r="P30" s="47"/>
      <c r="Q30" s="47"/>
      <c r="R30" s="47"/>
      <c r="S30" s="47"/>
      <c r="T30" s="47"/>
      <c r="U30" s="46"/>
    </row>
    <row r="31" spans="2:21" x14ac:dyDescent="0.2">
      <c r="B31" s="45"/>
      <c r="C31" s="47"/>
      <c r="D31" s="47"/>
      <c r="E31" s="47"/>
      <c r="F31" s="47"/>
      <c r="G31" s="47"/>
      <c r="H31" s="47"/>
      <c r="I31" s="47"/>
      <c r="J31" s="47"/>
      <c r="K31" s="47"/>
      <c r="L31" s="47"/>
      <c r="M31" s="47"/>
      <c r="N31" s="47"/>
      <c r="O31" s="47"/>
      <c r="P31" s="47"/>
      <c r="Q31" s="47"/>
      <c r="R31" s="47"/>
      <c r="S31" s="47"/>
      <c r="T31" s="47"/>
      <c r="U31" s="46"/>
    </row>
    <row r="32" spans="2:21" x14ac:dyDescent="0.2">
      <c r="B32" s="45"/>
      <c r="C32" s="47"/>
      <c r="D32" s="47"/>
      <c r="E32" s="47"/>
      <c r="F32" s="47"/>
      <c r="G32" s="47"/>
      <c r="H32" s="47"/>
      <c r="I32" s="47"/>
      <c r="J32" s="47" t="s">
        <v>7</v>
      </c>
      <c r="K32" s="47" t="s">
        <v>8</v>
      </c>
      <c r="L32" s="47" t="s">
        <v>2</v>
      </c>
      <c r="M32" s="47"/>
      <c r="N32" s="47"/>
      <c r="O32" s="47"/>
      <c r="P32" s="47"/>
      <c r="Q32" s="47"/>
      <c r="R32" s="47"/>
      <c r="S32" s="47"/>
      <c r="T32" s="47"/>
      <c r="U32" s="46"/>
    </row>
    <row r="33" spans="2:21" x14ac:dyDescent="0.2">
      <c r="B33" s="45"/>
      <c r="C33" s="47"/>
      <c r="D33" s="47"/>
      <c r="E33" s="47"/>
      <c r="F33" s="47"/>
      <c r="G33" s="47"/>
      <c r="H33" s="47"/>
      <c r="I33" s="47"/>
      <c r="J33" s="47" t="str">
        <f>+Autodiagnóstico!C10</f>
        <v>Portafolio de oferta institucional (trámites y otros procedimientos administrativos) identificado y difundido</v>
      </c>
      <c r="K33" s="47">
        <v>100</v>
      </c>
      <c r="L33" s="48">
        <f>Autodiagnóstico!D10</f>
        <v>54</v>
      </c>
      <c r="M33" s="47"/>
      <c r="N33" s="47"/>
      <c r="O33" s="47"/>
      <c r="P33" s="47"/>
      <c r="Q33" s="47"/>
      <c r="R33" s="47"/>
      <c r="S33" s="47"/>
      <c r="T33" s="47"/>
      <c r="U33" s="46"/>
    </row>
    <row r="34" spans="2:21" x14ac:dyDescent="0.2">
      <c r="B34" s="45"/>
      <c r="C34" s="47"/>
      <c r="D34" s="47"/>
      <c r="E34" s="47"/>
      <c r="F34" s="47"/>
      <c r="G34" s="47"/>
      <c r="H34" s="47"/>
      <c r="I34" s="47"/>
      <c r="J34" s="47" t="str">
        <f>+Autodiagnóstico!C20</f>
        <v>Priorización participativa de Trámites a racionalizar</v>
      </c>
      <c r="K34" s="47">
        <v>100</v>
      </c>
      <c r="L34" s="48">
        <f>+Autodiagnóstico!D20</f>
        <v>72.5</v>
      </c>
      <c r="M34" s="47"/>
      <c r="N34" s="47"/>
      <c r="O34" s="47"/>
      <c r="P34" s="47"/>
      <c r="Q34" s="47"/>
      <c r="R34" s="47"/>
      <c r="S34" s="47"/>
      <c r="T34" s="47"/>
      <c r="U34" s="46"/>
    </row>
    <row r="35" spans="2:21" x14ac:dyDescent="0.2">
      <c r="B35" s="45"/>
      <c r="C35" s="47"/>
      <c r="D35" s="47"/>
      <c r="E35" s="47"/>
      <c r="F35" s="47"/>
      <c r="G35" s="47"/>
      <c r="H35" s="47"/>
      <c r="I35" s="47"/>
      <c r="J35" s="47" t="str">
        <f>+Autodiagnóstico!C34</f>
        <v>Estrategia de racionalización de trámites formulada e implementada</v>
      </c>
      <c r="K35" s="47">
        <v>100</v>
      </c>
      <c r="L35" s="48">
        <f>+Autodiagnóstico!D34</f>
        <v>52</v>
      </c>
      <c r="M35" s="49"/>
      <c r="N35" s="47"/>
      <c r="O35" s="47"/>
      <c r="P35" s="47"/>
      <c r="Q35" s="47"/>
      <c r="R35" s="47"/>
      <c r="S35" s="47"/>
      <c r="T35" s="47"/>
      <c r="U35" s="46"/>
    </row>
    <row r="36" spans="2:21" x14ac:dyDescent="0.2">
      <c r="B36" s="45"/>
      <c r="C36" s="47"/>
      <c r="D36" s="47"/>
      <c r="E36" s="47"/>
      <c r="F36" s="47"/>
      <c r="G36" s="47"/>
      <c r="H36" s="47"/>
      <c r="I36" s="47"/>
      <c r="J36" s="47" t="str">
        <f>+Autodiagnóstico!C44</f>
        <v>Resultados de la racionalización cuantificados y difundidos</v>
      </c>
      <c r="K36" s="47">
        <v>100</v>
      </c>
      <c r="L36" s="48">
        <f>+Autodiagnóstico!D44</f>
        <v>62.857142857142854</v>
      </c>
      <c r="M36" s="49"/>
      <c r="N36" s="47"/>
      <c r="O36" s="47"/>
      <c r="P36" s="47"/>
      <c r="Q36" s="47"/>
      <c r="R36" s="47"/>
      <c r="S36" s="47"/>
      <c r="T36" s="47"/>
      <c r="U36" s="46"/>
    </row>
    <row r="37" spans="2:21" x14ac:dyDescent="0.2">
      <c r="B37" s="45"/>
      <c r="C37" s="47"/>
      <c r="D37" s="47"/>
      <c r="E37" s="47"/>
      <c r="F37" s="47"/>
      <c r="G37" s="47"/>
      <c r="H37" s="47"/>
      <c r="I37" s="47"/>
      <c r="J37" s="47"/>
      <c r="K37" s="47"/>
      <c r="L37" s="47"/>
      <c r="M37" s="49"/>
      <c r="N37" s="47"/>
      <c r="O37" s="47"/>
      <c r="P37" s="47"/>
      <c r="Q37" s="47"/>
      <c r="R37" s="47"/>
      <c r="S37" s="47"/>
      <c r="T37" s="47"/>
      <c r="U37" s="46"/>
    </row>
    <row r="38" spans="2:21" x14ac:dyDescent="0.2">
      <c r="B38" s="45"/>
      <c r="C38" s="47"/>
      <c r="D38" s="47"/>
      <c r="E38" s="47"/>
      <c r="F38" s="47"/>
      <c r="G38" s="47"/>
      <c r="H38" s="47"/>
      <c r="I38" s="47"/>
      <c r="J38" s="47"/>
      <c r="K38" s="47"/>
      <c r="L38" s="47"/>
      <c r="M38" s="49"/>
      <c r="N38" s="47"/>
      <c r="O38" s="47"/>
      <c r="P38" s="47"/>
      <c r="Q38" s="47"/>
      <c r="R38" s="47"/>
      <c r="S38" s="47"/>
      <c r="T38" s="47"/>
      <c r="U38" s="46"/>
    </row>
    <row r="39" spans="2:21" x14ac:dyDescent="0.2">
      <c r="B39" s="45"/>
      <c r="C39" s="47"/>
      <c r="D39" s="47"/>
      <c r="E39" s="47"/>
      <c r="F39" s="47"/>
      <c r="G39" s="47"/>
      <c r="H39" s="47"/>
      <c r="I39" s="47"/>
      <c r="J39" s="47"/>
      <c r="K39" s="47"/>
      <c r="L39" s="47"/>
      <c r="M39" s="49"/>
      <c r="N39" s="47"/>
      <c r="O39" s="47"/>
      <c r="P39" s="47"/>
      <c r="Q39" s="47"/>
      <c r="R39" s="47"/>
      <c r="S39" s="47"/>
      <c r="T39" s="47"/>
      <c r="U39" s="46"/>
    </row>
    <row r="40" spans="2:21" x14ac:dyDescent="0.2">
      <c r="B40" s="45"/>
      <c r="C40" s="47"/>
      <c r="D40" s="47"/>
      <c r="E40" s="47"/>
      <c r="F40" s="47"/>
      <c r="G40" s="47"/>
      <c r="H40" s="47"/>
      <c r="I40" s="47"/>
      <c r="J40" s="47"/>
      <c r="K40" s="47"/>
      <c r="L40" s="47"/>
      <c r="M40" s="49"/>
      <c r="N40" s="47"/>
      <c r="O40" s="47"/>
      <c r="P40" s="47"/>
      <c r="Q40" s="47"/>
      <c r="R40" s="47"/>
      <c r="S40" s="47"/>
      <c r="T40" s="47"/>
      <c r="U40" s="46"/>
    </row>
    <row r="41" spans="2:21" x14ac:dyDescent="0.2">
      <c r="B41" s="45"/>
      <c r="C41" s="47"/>
      <c r="D41" s="47"/>
      <c r="E41" s="47"/>
      <c r="F41" s="47"/>
      <c r="G41" s="47"/>
      <c r="H41" s="47"/>
      <c r="I41" s="47"/>
      <c r="J41" s="47"/>
      <c r="K41" s="47"/>
      <c r="L41" s="47"/>
      <c r="M41" s="47"/>
      <c r="N41" s="47"/>
      <c r="O41" s="47"/>
      <c r="P41" s="47"/>
      <c r="Q41" s="47"/>
      <c r="R41" s="47"/>
      <c r="S41" s="47"/>
      <c r="T41" s="47"/>
      <c r="U41" s="46"/>
    </row>
    <row r="42" spans="2:21" x14ac:dyDescent="0.2">
      <c r="B42" s="45"/>
      <c r="C42" s="47"/>
      <c r="D42" s="47"/>
      <c r="E42" s="47"/>
      <c r="F42" s="47"/>
      <c r="G42" s="47"/>
      <c r="H42" s="47"/>
      <c r="I42" s="47"/>
      <c r="J42" s="47"/>
      <c r="K42" s="47"/>
      <c r="L42" s="47"/>
      <c r="M42" s="49"/>
      <c r="N42" s="47"/>
      <c r="O42" s="47"/>
      <c r="P42" s="47"/>
      <c r="Q42" s="47"/>
      <c r="R42" s="47"/>
      <c r="S42" s="47"/>
      <c r="T42" s="47"/>
      <c r="U42" s="46"/>
    </row>
    <row r="43" spans="2:21" x14ac:dyDescent="0.2">
      <c r="B43" s="45"/>
      <c r="C43" s="47"/>
      <c r="D43" s="47"/>
      <c r="E43" s="47"/>
      <c r="F43" s="47"/>
      <c r="G43" s="47"/>
      <c r="H43" s="47"/>
      <c r="I43" s="47"/>
      <c r="J43" s="47"/>
      <c r="K43" s="47"/>
      <c r="L43" s="47"/>
      <c r="M43" s="49"/>
      <c r="N43" s="47"/>
      <c r="O43" s="47"/>
      <c r="P43" s="47"/>
      <c r="Q43" s="47"/>
      <c r="R43" s="47"/>
      <c r="S43" s="47"/>
      <c r="T43" s="47"/>
      <c r="U43" s="46"/>
    </row>
    <row r="44" spans="2:21" x14ac:dyDescent="0.2">
      <c r="B44" s="45"/>
      <c r="C44" s="47"/>
      <c r="D44" s="47"/>
      <c r="E44" s="47"/>
      <c r="F44" s="47"/>
      <c r="G44" s="47"/>
      <c r="H44" s="47"/>
      <c r="I44" s="47"/>
      <c r="J44" s="47"/>
      <c r="K44" s="47"/>
      <c r="L44" s="47"/>
      <c r="M44" s="49"/>
      <c r="N44" s="47"/>
      <c r="O44" s="47"/>
      <c r="P44" s="47"/>
      <c r="Q44" s="47"/>
      <c r="R44" s="47"/>
      <c r="S44" s="47"/>
      <c r="T44" s="47"/>
      <c r="U44" s="46"/>
    </row>
    <row r="45" spans="2:21" x14ac:dyDescent="0.2">
      <c r="B45" s="45"/>
      <c r="C45" s="47"/>
      <c r="D45" s="47"/>
      <c r="E45" s="47"/>
      <c r="F45" s="47"/>
      <c r="G45" s="47"/>
      <c r="H45" s="47"/>
      <c r="I45" s="47"/>
      <c r="J45" s="47"/>
      <c r="K45" s="47"/>
      <c r="L45" s="47"/>
      <c r="M45" s="49"/>
      <c r="N45" s="47"/>
      <c r="O45" s="47"/>
      <c r="P45" s="47"/>
      <c r="Q45" s="47"/>
      <c r="R45" s="47"/>
      <c r="S45" s="47"/>
      <c r="T45" s="47"/>
      <c r="U45" s="46"/>
    </row>
    <row r="46" spans="2:21" x14ac:dyDescent="0.2">
      <c r="B46" s="45"/>
      <c r="C46" s="47"/>
      <c r="D46" s="47"/>
      <c r="E46" s="47"/>
      <c r="F46" s="47"/>
      <c r="G46" s="47"/>
      <c r="H46" s="47"/>
      <c r="I46" s="47"/>
      <c r="J46" s="47"/>
      <c r="K46" s="47"/>
      <c r="L46" s="47"/>
      <c r="M46" s="49"/>
      <c r="N46" s="47"/>
      <c r="O46" s="47"/>
      <c r="P46" s="47"/>
      <c r="Q46" s="47"/>
      <c r="R46" s="47"/>
      <c r="S46" s="47"/>
      <c r="T46" s="47"/>
      <c r="U46" s="46"/>
    </row>
    <row r="47" spans="2:21" x14ac:dyDescent="0.2">
      <c r="B47" s="45"/>
      <c r="C47" s="47"/>
      <c r="D47" s="47"/>
      <c r="E47" s="47"/>
      <c r="F47" s="47"/>
      <c r="G47" s="47"/>
      <c r="H47" s="47"/>
      <c r="I47" s="47"/>
      <c r="J47" s="47"/>
      <c r="K47" s="47"/>
      <c r="L47" s="47"/>
      <c r="M47" s="47"/>
      <c r="N47" s="47"/>
      <c r="O47" s="47"/>
      <c r="P47" s="47"/>
      <c r="Q47" s="47"/>
      <c r="R47" s="47"/>
      <c r="S47" s="47"/>
      <c r="T47" s="47"/>
      <c r="U47" s="46"/>
    </row>
    <row r="48" spans="2:21" x14ac:dyDescent="0.2">
      <c r="B48" s="45"/>
      <c r="C48" s="47"/>
      <c r="D48" s="47"/>
      <c r="E48" s="47"/>
      <c r="F48" s="47"/>
      <c r="G48" s="47"/>
      <c r="H48" s="47"/>
      <c r="I48" s="47"/>
      <c r="J48" s="47"/>
      <c r="K48" s="47"/>
      <c r="L48" s="47"/>
      <c r="M48" s="47"/>
      <c r="N48" s="47"/>
      <c r="O48" s="47"/>
      <c r="P48" s="47"/>
      <c r="Q48" s="47"/>
      <c r="R48" s="47"/>
      <c r="S48" s="47"/>
      <c r="T48" s="47"/>
      <c r="U48" s="46"/>
    </row>
    <row r="49" spans="2:21" ht="18" customHeight="1" x14ac:dyDescent="0.25">
      <c r="B49" s="45"/>
      <c r="C49" s="199" t="s">
        <v>33</v>
      </c>
      <c r="D49" s="103"/>
      <c r="E49" s="104"/>
      <c r="F49" s="104"/>
      <c r="G49" s="104"/>
      <c r="H49" s="104"/>
      <c r="I49" s="103"/>
      <c r="J49" s="103"/>
      <c r="K49" s="103"/>
      <c r="L49" s="104"/>
      <c r="M49" s="104"/>
      <c r="N49" s="104"/>
      <c r="O49" s="104"/>
      <c r="P49" s="104"/>
      <c r="Q49" s="104"/>
      <c r="R49" s="104"/>
      <c r="S49" s="104"/>
      <c r="T49" s="104"/>
      <c r="U49" s="46"/>
    </row>
    <row r="50" spans="2:21" x14ac:dyDescent="0.2">
      <c r="B50" s="45"/>
      <c r="C50" s="47"/>
      <c r="D50" s="47"/>
      <c r="E50" s="47"/>
      <c r="F50" s="47"/>
      <c r="G50" s="47"/>
      <c r="H50" s="47"/>
      <c r="I50" s="47"/>
      <c r="J50" s="47"/>
      <c r="O50" s="47"/>
      <c r="P50" s="47"/>
      <c r="Q50" s="47"/>
      <c r="R50" s="47"/>
      <c r="S50" s="47"/>
      <c r="T50" s="47"/>
      <c r="U50" s="46"/>
    </row>
    <row r="51" spans="2:21" ht="15" customHeight="1" x14ac:dyDescent="0.2">
      <c r="B51" s="45"/>
      <c r="G51" s="47"/>
      <c r="I51" s="269" t="s">
        <v>126</v>
      </c>
      <c r="J51" s="269"/>
      <c r="K51" s="269"/>
      <c r="L51" s="269"/>
      <c r="M51" s="269"/>
      <c r="O51" s="47"/>
      <c r="P51" s="47"/>
      <c r="Q51" s="47"/>
      <c r="R51" s="47"/>
      <c r="S51" s="47"/>
      <c r="T51" s="47"/>
      <c r="U51" s="46"/>
    </row>
    <row r="52" spans="2:21" ht="15" x14ac:dyDescent="0.25">
      <c r="B52" s="45"/>
      <c r="G52" s="90" t="str">
        <f>+Autodiagnóstico!C10</f>
        <v>Portafolio de oferta institucional (trámites y otros procedimientos administrativos) identificado y difundido</v>
      </c>
      <c r="K52" s="47"/>
      <c r="L52" s="47"/>
      <c r="O52" s="47"/>
      <c r="P52" s="47"/>
      <c r="Q52" s="47"/>
      <c r="R52" s="47"/>
      <c r="S52" s="47"/>
      <c r="T52" s="47"/>
      <c r="U52" s="46"/>
    </row>
    <row r="53" spans="2:21" x14ac:dyDescent="0.2">
      <c r="B53" s="45"/>
      <c r="C53" s="47"/>
      <c r="D53" s="47"/>
      <c r="E53" s="47"/>
      <c r="F53" s="47"/>
      <c r="G53" s="47"/>
      <c r="H53" s="47"/>
      <c r="I53" s="47"/>
      <c r="J53" s="47"/>
      <c r="K53" s="47"/>
      <c r="L53" s="47"/>
      <c r="M53" s="47"/>
      <c r="N53" s="47"/>
      <c r="O53" s="47"/>
      <c r="P53" s="47"/>
      <c r="Q53" s="47"/>
      <c r="R53" s="47"/>
      <c r="S53" s="47"/>
      <c r="T53" s="47"/>
      <c r="U53" s="46"/>
    </row>
    <row r="54" spans="2:21" x14ac:dyDescent="0.2">
      <c r="B54" s="45"/>
      <c r="G54" s="47"/>
      <c r="H54" s="47"/>
      <c r="L54" s="47"/>
      <c r="P54" s="47"/>
      <c r="Q54" s="47"/>
      <c r="R54" s="47"/>
      <c r="S54" s="47"/>
      <c r="T54" s="47"/>
      <c r="U54" s="46"/>
    </row>
    <row r="55" spans="2:21" x14ac:dyDescent="0.2">
      <c r="B55" s="45"/>
      <c r="G55" s="47"/>
      <c r="H55" s="47"/>
      <c r="J55" s="47" t="s">
        <v>91</v>
      </c>
      <c r="K55" s="44" t="s">
        <v>12</v>
      </c>
      <c r="L55" s="47" t="s">
        <v>11</v>
      </c>
      <c r="P55" s="47"/>
      <c r="Q55" s="47"/>
      <c r="R55" s="47"/>
      <c r="S55" s="47"/>
      <c r="T55" s="47"/>
      <c r="U55" s="46"/>
    </row>
    <row r="56" spans="2:21" x14ac:dyDescent="0.2">
      <c r="B56" s="45"/>
      <c r="G56" s="47"/>
      <c r="H56" s="47"/>
      <c r="J56" s="47" t="str">
        <f>+Autodiagnóstico!E10</f>
        <v>Construir el inventario de trámites y otros procedimientos administrativos</v>
      </c>
      <c r="K56" s="44">
        <v>100</v>
      </c>
      <c r="L56" s="48">
        <f>+Autodiagnóstico!F10</f>
        <v>68</v>
      </c>
      <c r="P56" s="47"/>
      <c r="Q56" s="47"/>
      <c r="R56" s="47"/>
      <c r="S56" s="47"/>
      <c r="T56" s="47"/>
      <c r="U56" s="46"/>
    </row>
    <row r="57" spans="2:21" x14ac:dyDescent="0.2">
      <c r="B57" s="45"/>
      <c r="G57" s="47"/>
      <c r="H57" s="47"/>
      <c r="J57" s="47" t="str">
        <f>+Autodiagnóstico!E15</f>
        <v>Registrar y actualizar trámites  y otros procedimientos administrativos en el SUIT</v>
      </c>
      <c r="K57" s="44">
        <v>100</v>
      </c>
      <c r="L57" s="48">
        <f>+Autodiagnóstico!F15</f>
        <v>30</v>
      </c>
      <c r="M57" s="47"/>
      <c r="N57" s="47"/>
      <c r="O57" s="47"/>
      <c r="P57" s="47"/>
      <c r="Q57" s="47"/>
      <c r="R57" s="47"/>
      <c r="S57" s="47"/>
      <c r="T57" s="47"/>
      <c r="U57" s="46"/>
    </row>
    <row r="58" spans="2:21" x14ac:dyDescent="0.2">
      <c r="B58" s="45"/>
      <c r="E58" s="47"/>
      <c r="F58" s="47"/>
      <c r="G58" s="47"/>
      <c r="H58" s="47"/>
      <c r="I58" s="47"/>
      <c r="J58" s="47" t="str">
        <f>+Autodiagnóstico!E19</f>
        <v xml:space="preserve">Difundir información de oferta institucional de trámites y otros </v>
      </c>
      <c r="K58" s="44">
        <v>100</v>
      </c>
      <c r="L58" s="48">
        <f>+Autodiagnóstico!F19</f>
        <v>80</v>
      </c>
      <c r="M58" s="47"/>
      <c r="N58" s="47"/>
      <c r="O58" s="47"/>
      <c r="P58" s="47"/>
      <c r="Q58" s="47"/>
      <c r="R58" s="47"/>
      <c r="S58" s="47"/>
      <c r="T58" s="47"/>
      <c r="U58" s="46"/>
    </row>
    <row r="59" spans="2:21" x14ac:dyDescent="0.2">
      <c r="B59" s="45"/>
      <c r="C59" s="47"/>
      <c r="D59" s="47"/>
      <c r="E59" s="47"/>
      <c r="F59" s="47"/>
      <c r="G59" s="47"/>
      <c r="H59" s="47"/>
      <c r="I59" s="47"/>
      <c r="J59" s="47"/>
      <c r="K59" s="47"/>
      <c r="L59" s="47"/>
      <c r="M59" s="47"/>
      <c r="N59" s="47"/>
      <c r="O59" s="47"/>
      <c r="P59" s="47"/>
      <c r="Q59" s="47"/>
      <c r="R59" s="47"/>
      <c r="S59" s="47"/>
      <c r="T59" s="47"/>
      <c r="U59" s="46"/>
    </row>
    <row r="60" spans="2:21" x14ac:dyDescent="0.2">
      <c r="B60" s="45"/>
      <c r="C60" s="47"/>
      <c r="D60" s="47"/>
      <c r="E60" s="47"/>
      <c r="F60" s="47"/>
      <c r="G60" s="47"/>
      <c r="H60" s="47"/>
      <c r="I60" s="47"/>
      <c r="J60" s="47"/>
      <c r="K60" s="47"/>
      <c r="L60" s="47"/>
      <c r="M60" s="47"/>
      <c r="N60" s="47"/>
      <c r="O60" s="47"/>
      <c r="P60" s="47"/>
      <c r="Q60" s="47"/>
      <c r="R60" s="47"/>
      <c r="S60" s="47"/>
      <c r="T60" s="47"/>
      <c r="U60" s="46"/>
    </row>
    <row r="61" spans="2:21" x14ac:dyDescent="0.2">
      <c r="B61" s="45"/>
      <c r="C61" s="47"/>
      <c r="D61" s="47"/>
      <c r="E61" s="47"/>
      <c r="F61" s="47"/>
      <c r="G61" s="47"/>
      <c r="H61" s="47"/>
      <c r="I61" s="47"/>
      <c r="J61" s="47"/>
      <c r="K61" s="47"/>
      <c r="L61" s="47"/>
      <c r="M61" s="47"/>
      <c r="N61" s="47"/>
      <c r="O61" s="47"/>
      <c r="P61" s="47"/>
      <c r="Q61" s="47"/>
      <c r="R61" s="47"/>
      <c r="S61" s="47"/>
      <c r="T61" s="47"/>
      <c r="U61" s="46"/>
    </row>
    <row r="62" spans="2:21" x14ac:dyDescent="0.2">
      <c r="B62" s="45"/>
      <c r="C62" s="47"/>
      <c r="D62" s="47"/>
      <c r="E62" s="47"/>
      <c r="F62" s="47"/>
      <c r="G62" s="47"/>
      <c r="H62" s="47"/>
      <c r="I62" s="47"/>
      <c r="J62" s="47"/>
      <c r="K62" s="47"/>
      <c r="L62" s="47"/>
      <c r="M62" s="47"/>
      <c r="N62" s="47"/>
      <c r="O62" s="47"/>
      <c r="P62" s="47"/>
      <c r="Q62" s="47"/>
      <c r="R62" s="47"/>
      <c r="S62" s="47"/>
      <c r="T62" s="47"/>
      <c r="U62" s="46"/>
    </row>
    <row r="63" spans="2:21" x14ac:dyDescent="0.2">
      <c r="B63" s="45"/>
      <c r="C63" s="47"/>
      <c r="D63" s="47"/>
      <c r="E63" s="47"/>
      <c r="F63" s="47"/>
      <c r="G63" s="47"/>
      <c r="H63" s="47"/>
      <c r="I63" s="47"/>
      <c r="J63" s="47"/>
      <c r="K63" s="47"/>
      <c r="L63" s="47"/>
      <c r="M63" s="47"/>
      <c r="N63" s="47"/>
      <c r="O63" s="47"/>
      <c r="P63" s="47"/>
      <c r="Q63" s="47"/>
      <c r="R63" s="47"/>
      <c r="S63" s="47"/>
      <c r="T63" s="47"/>
      <c r="U63" s="46"/>
    </row>
    <row r="64" spans="2:21" x14ac:dyDescent="0.2">
      <c r="B64" s="45"/>
      <c r="C64" s="47"/>
      <c r="D64" s="47"/>
      <c r="E64" s="47"/>
      <c r="F64" s="47"/>
      <c r="G64" s="47"/>
      <c r="H64" s="47"/>
      <c r="I64" s="47"/>
      <c r="J64" s="47"/>
      <c r="K64" s="47"/>
      <c r="L64" s="47"/>
      <c r="M64" s="47"/>
      <c r="N64" s="47"/>
      <c r="O64" s="47"/>
      <c r="P64" s="47"/>
      <c r="Q64" s="47"/>
      <c r="R64" s="47"/>
      <c r="S64" s="47"/>
      <c r="T64" s="47"/>
      <c r="U64" s="46"/>
    </row>
    <row r="65" spans="2:21" x14ac:dyDescent="0.2">
      <c r="B65" s="45"/>
      <c r="C65" s="47"/>
      <c r="D65" s="47"/>
      <c r="E65" s="47"/>
      <c r="F65" s="47"/>
      <c r="G65" s="47"/>
      <c r="H65" s="47"/>
      <c r="I65" s="47"/>
      <c r="J65" s="47"/>
      <c r="K65" s="47"/>
      <c r="L65" s="47"/>
      <c r="M65" s="47"/>
      <c r="N65" s="47"/>
      <c r="O65" s="47"/>
      <c r="P65" s="47"/>
      <c r="Q65" s="47"/>
      <c r="R65" s="47"/>
      <c r="S65" s="47"/>
      <c r="T65" s="47"/>
      <c r="U65" s="46"/>
    </row>
    <row r="66" spans="2:21" x14ac:dyDescent="0.2">
      <c r="B66" s="45"/>
      <c r="C66" s="47"/>
      <c r="D66" s="47"/>
      <c r="E66" s="47"/>
      <c r="F66" s="47"/>
      <c r="G66" s="47"/>
      <c r="H66" s="47"/>
      <c r="I66" s="47"/>
      <c r="J66" s="47"/>
      <c r="K66" s="47"/>
      <c r="L66" s="47"/>
      <c r="M66" s="47"/>
      <c r="N66" s="47"/>
      <c r="O66" s="47"/>
      <c r="P66" s="47"/>
      <c r="Q66" s="47"/>
      <c r="R66" s="47"/>
      <c r="S66" s="47"/>
      <c r="T66" s="47"/>
      <c r="U66" s="46"/>
    </row>
    <row r="67" spans="2:21" x14ac:dyDescent="0.2">
      <c r="B67" s="45"/>
      <c r="C67" s="47"/>
      <c r="D67" s="47"/>
      <c r="E67" s="47"/>
      <c r="F67" s="47"/>
      <c r="G67" s="47"/>
      <c r="H67" s="47"/>
      <c r="I67" s="47"/>
      <c r="J67" s="47"/>
      <c r="K67" s="47"/>
      <c r="L67" s="47"/>
      <c r="M67" s="47"/>
      <c r="N67" s="47"/>
      <c r="O67" s="47"/>
      <c r="P67" s="47"/>
      <c r="Q67" s="47"/>
      <c r="R67" s="47"/>
      <c r="S67" s="47"/>
      <c r="T67" s="47"/>
      <c r="U67" s="46"/>
    </row>
    <row r="68" spans="2:21" x14ac:dyDescent="0.2">
      <c r="B68" s="45"/>
      <c r="C68" s="47"/>
      <c r="D68" s="47"/>
      <c r="E68" s="47"/>
      <c r="F68" s="47"/>
      <c r="G68" s="47"/>
      <c r="H68" s="47"/>
      <c r="I68" s="47"/>
      <c r="J68" s="47"/>
      <c r="K68" s="47"/>
      <c r="L68" s="47"/>
      <c r="M68" s="47"/>
      <c r="N68" s="47"/>
      <c r="O68" s="47"/>
      <c r="P68" s="47"/>
      <c r="Q68" s="47"/>
      <c r="R68" s="47"/>
      <c r="S68" s="47"/>
      <c r="T68" s="47"/>
      <c r="U68" s="46"/>
    </row>
    <row r="69" spans="2:21" x14ac:dyDescent="0.2">
      <c r="B69" s="45"/>
      <c r="C69" s="47"/>
      <c r="D69" s="47"/>
      <c r="E69" s="47"/>
      <c r="F69" s="47"/>
      <c r="G69" s="47"/>
      <c r="H69" s="47"/>
      <c r="I69" s="47"/>
      <c r="J69" s="47"/>
      <c r="K69" s="47"/>
      <c r="L69" s="47"/>
      <c r="M69" s="47"/>
      <c r="N69" s="47"/>
      <c r="O69" s="47"/>
      <c r="P69" s="47"/>
      <c r="Q69" s="47"/>
      <c r="R69" s="47"/>
      <c r="S69" s="47"/>
      <c r="T69" s="47"/>
      <c r="U69" s="46"/>
    </row>
    <row r="70" spans="2:21" x14ac:dyDescent="0.2">
      <c r="B70" s="45"/>
      <c r="C70" s="47"/>
      <c r="D70" s="47"/>
      <c r="E70" s="47"/>
      <c r="F70" s="47"/>
      <c r="G70" s="47"/>
      <c r="H70" s="47"/>
      <c r="I70" s="47"/>
      <c r="J70" s="47"/>
      <c r="K70" s="47"/>
      <c r="L70" s="47"/>
      <c r="M70" s="47"/>
      <c r="N70" s="47"/>
      <c r="O70" s="47"/>
      <c r="P70" s="47"/>
      <c r="Q70" s="47"/>
      <c r="R70" s="47"/>
      <c r="S70" s="47"/>
      <c r="T70" s="47"/>
      <c r="U70" s="46"/>
    </row>
    <row r="71" spans="2:21" x14ac:dyDescent="0.2">
      <c r="B71" s="45"/>
      <c r="C71" s="47"/>
      <c r="D71" s="47"/>
      <c r="E71" s="47"/>
      <c r="F71" s="47"/>
      <c r="G71" s="47"/>
      <c r="H71" s="47"/>
      <c r="I71" s="47"/>
      <c r="J71" s="47"/>
      <c r="K71" s="47"/>
      <c r="L71" s="47"/>
      <c r="M71" s="47"/>
      <c r="N71" s="47"/>
      <c r="O71" s="47"/>
      <c r="P71" s="47"/>
      <c r="Q71" s="47"/>
      <c r="R71" s="47"/>
      <c r="S71" s="47"/>
      <c r="T71" s="47"/>
      <c r="U71" s="46"/>
    </row>
    <row r="72" spans="2:21" x14ac:dyDescent="0.2">
      <c r="B72" s="45"/>
      <c r="C72" s="47"/>
      <c r="D72" s="47"/>
      <c r="E72" s="47"/>
      <c r="F72" s="47"/>
      <c r="G72" s="47"/>
      <c r="H72" s="47"/>
      <c r="I72" s="47"/>
      <c r="J72" s="47"/>
      <c r="K72" s="47"/>
      <c r="L72" s="47"/>
      <c r="M72" s="47"/>
      <c r="N72" s="47"/>
      <c r="O72" s="47"/>
      <c r="P72" s="47"/>
      <c r="Q72" s="47"/>
      <c r="R72" s="47"/>
      <c r="S72" s="47"/>
      <c r="T72" s="47"/>
      <c r="U72" s="46"/>
    </row>
    <row r="73" spans="2:21" x14ac:dyDescent="0.2">
      <c r="B73" s="45"/>
      <c r="C73" s="47"/>
      <c r="D73" s="47"/>
      <c r="E73" s="47"/>
      <c r="F73" s="47"/>
      <c r="G73" s="47"/>
      <c r="H73" s="47"/>
      <c r="I73" s="269" t="s">
        <v>127</v>
      </c>
      <c r="J73" s="269"/>
      <c r="K73" s="269"/>
      <c r="L73" s="269"/>
      <c r="M73" s="269"/>
      <c r="O73" s="47"/>
      <c r="P73" s="47"/>
      <c r="Q73" s="47"/>
      <c r="R73" s="47"/>
      <c r="S73" s="47"/>
      <c r="T73" s="47"/>
      <c r="U73" s="46"/>
    </row>
    <row r="74" spans="2:21" ht="15" x14ac:dyDescent="0.25">
      <c r="B74" s="45"/>
      <c r="C74" s="47"/>
      <c r="D74" s="47"/>
      <c r="E74" s="47"/>
      <c r="F74" s="47"/>
      <c r="G74" s="47"/>
      <c r="H74" s="270" t="str">
        <f>+Autodiagnóstico!C20</f>
        <v>Priorización participativa de Trámites a racionalizar</v>
      </c>
      <c r="I74" s="270"/>
      <c r="J74" s="270"/>
      <c r="K74" s="270"/>
      <c r="L74" s="270"/>
      <c r="M74" s="270"/>
      <c r="N74" s="270"/>
      <c r="P74" s="47"/>
      <c r="Q74" s="47"/>
      <c r="R74" s="47"/>
      <c r="S74" s="47"/>
      <c r="T74" s="47"/>
      <c r="U74" s="46"/>
    </row>
    <row r="75" spans="2:21" x14ac:dyDescent="0.2">
      <c r="B75" s="45"/>
      <c r="C75" s="47"/>
      <c r="D75" s="47"/>
      <c r="E75" s="47"/>
      <c r="F75" s="47"/>
      <c r="G75" s="47"/>
      <c r="H75" s="47"/>
      <c r="I75" s="47"/>
      <c r="K75" s="85"/>
      <c r="L75" s="85"/>
      <c r="M75" s="85"/>
      <c r="N75" s="85"/>
      <c r="O75" s="47"/>
      <c r="P75" s="47"/>
      <c r="Q75" s="47"/>
      <c r="R75" s="47"/>
      <c r="S75" s="47"/>
      <c r="T75" s="47"/>
      <c r="U75" s="46"/>
    </row>
    <row r="76" spans="2:21" x14ac:dyDescent="0.2">
      <c r="B76" s="45"/>
      <c r="C76" s="47"/>
      <c r="D76" s="47"/>
      <c r="E76" s="47"/>
      <c r="F76" s="47"/>
      <c r="G76" s="47"/>
      <c r="H76" s="47"/>
      <c r="I76" s="47"/>
      <c r="J76" s="47"/>
      <c r="K76" s="47"/>
      <c r="L76" s="47"/>
      <c r="M76" s="47"/>
      <c r="N76" s="47"/>
      <c r="O76" s="47"/>
      <c r="P76" s="47"/>
      <c r="Q76" s="47"/>
      <c r="R76" s="47"/>
      <c r="S76" s="47"/>
      <c r="T76" s="47"/>
      <c r="U76" s="46"/>
    </row>
    <row r="77" spans="2:21" x14ac:dyDescent="0.2">
      <c r="B77" s="45"/>
      <c r="C77" s="47"/>
      <c r="D77" s="60"/>
      <c r="E77" s="47"/>
      <c r="F77" s="47"/>
      <c r="G77" s="47"/>
      <c r="H77" s="47"/>
      <c r="I77" s="47"/>
      <c r="J77" s="47" t="s">
        <v>24</v>
      </c>
      <c r="K77" s="44" t="s">
        <v>12</v>
      </c>
      <c r="L77" s="47" t="s">
        <v>11</v>
      </c>
      <c r="M77" s="47"/>
      <c r="N77" s="47"/>
      <c r="O77" s="47"/>
      <c r="P77" s="47"/>
      <c r="Q77" s="47"/>
      <c r="R77" s="47"/>
      <c r="S77" s="47"/>
      <c r="T77" s="47"/>
      <c r="U77" s="46"/>
    </row>
    <row r="78" spans="2:21" x14ac:dyDescent="0.2">
      <c r="B78" s="45"/>
      <c r="C78" s="47"/>
      <c r="D78" s="47"/>
      <c r="E78" s="47"/>
      <c r="F78" s="47"/>
      <c r="G78" s="47"/>
      <c r="H78" s="47"/>
      <c r="I78" s="47"/>
      <c r="J78" s="47" t="str">
        <f>+Autodiagnóstico!E20</f>
        <v>Identificar trámites de alto impacto y priorizar</v>
      </c>
      <c r="K78" s="44">
        <v>100</v>
      </c>
      <c r="L78" s="48">
        <f>+Autodiagnóstico!F20</f>
        <v>72.5</v>
      </c>
      <c r="M78" s="47"/>
      <c r="N78" s="47"/>
      <c r="O78" s="47"/>
      <c r="P78" s="47"/>
      <c r="Q78" s="47"/>
      <c r="R78" s="47"/>
      <c r="S78" s="47"/>
      <c r="T78" s="47"/>
      <c r="U78" s="46"/>
    </row>
    <row r="79" spans="2:21" x14ac:dyDescent="0.2">
      <c r="B79" s="45"/>
      <c r="C79" s="47"/>
      <c r="D79" s="47"/>
      <c r="E79" s="47"/>
      <c r="F79" s="47"/>
      <c r="G79" s="47"/>
      <c r="H79" s="47"/>
      <c r="I79" s="47"/>
      <c r="J79" s="47"/>
      <c r="L79" s="48"/>
      <c r="M79" s="47"/>
      <c r="N79" s="47"/>
      <c r="O79" s="47"/>
      <c r="P79" s="47"/>
      <c r="Q79" s="47"/>
      <c r="R79" s="47"/>
      <c r="S79" s="47"/>
      <c r="T79" s="47"/>
      <c r="U79" s="46"/>
    </row>
    <row r="80" spans="2:21" x14ac:dyDescent="0.2">
      <c r="B80" s="45"/>
      <c r="C80" s="47"/>
      <c r="D80" s="47"/>
      <c r="E80" s="47"/>
      <c r="F80" s="47"/>
      <c r="G80" s="47"/>
      <c r="H80" s="47"/>
      <c r="I80" s="47"/>
      <c r="J80" s="47"/>
      <c r="K80" s="47"/>
      <c r="L80" s="47"/>
      <c r="M80" s="47"/>
      <c r="N80" s="47"/>
      <c r="O80" s="47"/>
      <c r="P80" s="47"/>
      <c r="Q80" s="47"/>
      <c r="R80" s="47"/>
      <c r="S80" s="47"/>
      <c r="T80" s="47"/>
      <c r="U80" s="46"/>
    </row>
    <row r="81" spans="2:21" x14ac:dyDescent="0.2">
      <c r="B81" s="45"/>
      <c r="C81" s="47"/>
      <c r="D81" s="47"/>
      <c r="E81" s="47"/>
      <c r="F81" s="47"/>
      <c r="G81" s="47"/>
      <c r="H81" s="47"/>
      <c r="I81" s="47"/>
      <c r="J81" s="47"/>
      <c r="K81" s="47"/>
      <c r="L81" s="47"/>
      <c r="M81" s="47"/>
      <c r="N81" s="47"/>
      <c r="O81" s="47"/>
      <c r="P81" s="47"/>
      <c r="Q81" s="47"/>
      <c r="R81" s="47"/>
      <c r="S81" s="47"/>
      <c r="T81" s="47"/>
      <c r="U81" s="46"/>
    </row>
    <row r="82" spans="2:21" x14ac:dyDescent="0.2">
      <c r="B82" s="45"/>
      <c r="C82" s="47"/>
      <c r="D82" s="47"/>
      <c r="E82" s="47"/>
      <c r="F82" s="47"/>
      <c r="G82" s="47"/>
      <c r="H82" s="47"/>
      <c r="I82" s="47"/>
      <c r="J82" s="47"/>
      <c r="K82" s="47"/>
      <c r="N82" s="47"/>
      <c r="O82" s="47"/>
      <c r="P82" s="47"/>
      <c r="Q82" s="47"/>
      <c r="R82" s="47"/>
      <c r="S82" s="47"/>
      <c r="T82" s="47"/>
      <c r="U82" s="46"/>
    </row>
    <row r="83" spans="2:21" x14ac:dyDescent="0.2">
      <c r="B83" s="45"/>
      <c r="C83" s="47"/>
      <c r="D83" s="47"/>
      <c r="E83" s="47"/>
      <c r="F83" s="47"/>
      <c r="G83" s="47"/>
      <c r="H83" s="47"/>
      <c r="I83" s="47"/>
      <c r="J83" s="47"/>
      <c r="K83" s="47"/>
      <c r="N83" s="47"/>
      <c r="O83" s="47"/>
      <c r="P83" s="47"/>
      <c r="Q83" s="47"/>
      <c r="R83" s="47"/>
      <c r="S83" s="47"/>
      <c r="T83" s="47"/>
      <c r="U83" s="46"/>
    </row>
    <row r="84" spans="2:21" x14ac:dyDescent="0.2">
      <c r="B84" s="45"/>
      <c r="C84" s="47"/>
      <c r="D84" s="47"/>
      <c r="E84" s="47"/>
      <c r="F84" s="47"/>
      <c r="G84" s="47"/>
      <c r="H84" s="47"/>
      <c r="I84" s="47"/>
      <c r="J84" s="47"/>
      <c r="K84" s="47"/>
      <c r="N84" s="47"/>
      <c r="O84" s="47"/>
      <c r="P84" s="47"/>
      <c r="Q84" s="47"/>
      <c r="R84" s="47"/>
      <c r="S84" s="47"/>
      <c r="T84" s="47"/>
      <c r="U84" s="46"/>
    </row>
    <row r="85" spans="2:21" x14ac:dyDescent="0.2">
      <c r="B85" s="45"/>
      <c r="C85" s="47"/>
      <c r="D85" s="47"/>
      <c r="E85" s="47"/>
      <c r="F85" s="47"/>
      <c r="G85" s="47"/>
      <c r="H85" s="47"/>
      <c r="I85" s="47"/>
      <c r="J85" s="47"/>
      <c r="K85" s="47"/>
      <c r="N85" s="47"/>
      <c r="O85" s="47"/>
      <c r="P85" s="47"/>
      <c r="Q85" s="47"/>
      <c r="R85" s="47"/>
      <c r="S85" s="47"/>
      <c r="T85" s="47"/>
      <c r="U85" s="46"/>
    </row>
    <row r="86" spans="2:21" x14ac:dyDescent="0.2">
      <c r="B86" s="45"/>
      <c r="C86" s="47"/>
      <c r="D86" s="47"/>
      <c r="E86" s="47"/>
      <c r="F86" s="47"/>
      <c r="G86" s="47"/>
      <c r="H86" s="47"/>
      <c r="I86" s="47"/>
      <c r="J86" s="47"/>
      <c r="K86" s="47"/>
      <c r="L86" s="47"/>
      <c r="M86" s="47"/>
      <c r="N86" s="47"/>
      <c r="O86" s="47"/>
      <c r="P86" s="47"/>
      <c r="Q86" s="47"/>
      <c r="R86" s="47"/>
      <c r="S86" s="47"/>
      <c r="T86" s="47"/>
      <c r="U86" s="46"/>
    </row>
    <row r="87" spans="2:21" x14ac:dyDescent="0.2">
      <c r="B87" s="45"/>
      <c r="C87" s="47"/>
      <c r="D87" s="47"/>
      <c r="E87" s="47"/>
      <c r="F87" s="47"/>
      <c r="G87" s="47"/>
      <c r="H87" s="47"/>
      <c r="I87" s="47"/>
      <c r="J87" s="47"/>
      <c r="K87" s="47"/>
      <c r="L87" s="47"/>
      <c r="M87" s="47"/>
      <c r="N87" s="47"/>
      <c r="O87" s="47"/>
      <c r="P87" s="47"/>
      <c r="Q87" s="47"/>
      <c r="R87" s="47"/>
      <c r="S87" s="47"/>
      <c r="T87" s="47"/>
      <c r="U87" s="46"/>
    </row>
    <row r="88" spans="2:21" x14ac:dyDescent="0.2">
      <c r="B88" s="45"/>
      <c r="C88" s="47"/>
      <c r="D88" s="47"/>
      <c r="E88" s="47"/>
      <c r="F88" s="47"/>
      <c r="G88" s="47"/>
      <c r="H88" s="47"/>
      <c r="I88" s="47"/>
      <c r="J88" s="47"/>
      <c r="K88" s="47"/>
      <c r="L88" s="47"/>
      <c r="M88" s="47"/>
      <c r="N88" s="47"/>
      <c r="O88" s="47"/>
      <c r="P88" s="47"/>
      <c r="Q88" s="47"/>
      <c r="R88" s="47"/>
      <c r="S88" s="47"/>
      <c r="T88" s="47"/>
      <c r="U88" s="46"/>
    </row>
    <row r="89" spans="2:21" x14ac:dyDescent="0.2">
      <c r="B89" s="45"/>
      <c r="C89" s="47"/>
      <c r="D89" s="47"/>
      <c r="E89" s="47"/>
      <c r="F89" s="47"/>
      <c r="G89" s="47"/>
      <c r="H89" s="47"/>
      <c r="I89" s="47"/>
      <c r="J89" s="47"/>
      <c r="K89" s="47"/>
      <c r="L89" s="47"/>
      <c r="M89" s="47"/>
      <c r="N89" s="47"/>
      <c r="O89" s="47"/>
      <c r="P89" s="47"/>
      <c r="Q89" s="47"/>
      <c r="R89" s="47"/>
      <c r="S89" s="47"/>
      <c r="T89" s="47"/>
      <c r="U89" s="46"/>
    </row>
    <row r="90" spans="2:21" x14ac:dyDescent="0.2">
      <c r="B90" s="45"/>
      <c r="C90" s="47"/>
      <c r="D90" s="47"/>
      <c r="E90" s="47"/>
      <c r="F90" s="47"/>
      <c r="G90" s="47"/>
      <c r="H90" s="47"/>
      <c r="I90" s="47"/>
      <c r="J90" s="47"/>
      <c r="K90" s="47"/>
      <c r="L90" s="47"/>
      <c r="M90" s="47"/>
      <c r="N90" s="47"/>
      <c r="O90" s="47"/>
      <c r="P90" s="47"/>
      <c r="Q90" s="47"/>
      <c r="R90" s="47"/>
      <c r="S90" s="47"/>
      <c r="T90" s="47"/>
      <c r="U90" s="46"/>
    </row>
    <row r="91" spans="2:21" x14ac:dyDescent="0.2">
      <c r="B91" s="45"/>
      <c r="C91" s="47"/>
      <c r="D91" s="47"/>
      <c r="E91" s="47"/>
      <c r="F91" s="47"/>
      <c r="G91" s="47"/>
      <c r="H91" s="47"/>
      <c r="I91" s="47"/>
      <c r="J91" s="47"/>
      <c r="K91" s="47"/>
      <c r="L91" s="47"/>
      <c r="M91" s="47"/>
      <c r="N91" s="47"/>
      <c r="O91" s="47"/>
      <c r="P91" s="47"/>
      <c r="Q91" s="47"/>
      <c r="R91" s="47"/>
      <c r="S91" s="47"/>
      <c r="T91" s="47"/>
      <c r="U91" s="46"/>
    </row>
    <row r="92" spans="2:21" x14ac:dyDescent="0.2">
      <c r="B92" s="45"/>
      <c r="C92" s="47"/>
      <c r="D92" s="47"/>
      <c r="E92" s="47"/>
      <c r="F92" s="47"/>
      <c r="G92" s="47"/>
      <c r="H92" s="47"/>
      <c r="I92" s="47"/>
      <c r="J92" s="47"/>
      <c r="K92" s="47"/>
      <c r="L92" s="47"/>
      <c r="M92" s="47"/>
      <c r="N92" s="47"/>
      <c r="O92" s="47"/>
      <c r="P92" s="47"/>
      <c r="Q92" s="47"/>
      <c r="R92" s="47"/>
      <c r="S92" s="47"/>
      <c r="T92" s="47"/>
      <c r="U92" s="46"/>
    </row>
    <row r="93" spans="2:21" x14ac:dyDescent="0.2">
      <c r="B93" s="45"/>
      <c r="C93" s="47"/>
      <c r="D93" s="47"/>
      <c r="E93" s="47"/>
      <c r="F93" s="47"/>
      <c r="G93" s="47"/>
      <c r="H93" s="47"/>
      <c r="I93" s="47"/>
      <c r="J93" s="47"/>
      <c r="K93" s="47"/>
      <c r="L93" s="47"/>
      <c r="M93" s="47"/>
      <c r="N93" s="47"/>
      <c r="O93" s="47"/>
      <c r="P93" s="47"/>
      <c r="Q93" s="47"/>
      <c r="R93" s="47"/>
      <c r="S93" s="47"/>
      <c r="T93" s="47"/>
      <c r="U93" s="46"/>
    </row>
    <row r="94" spans="2:21" x14ac:dyDescent="0.2">
      <c r="B94" s="45"/>
      <c r="C94" s="47"/>
      <c r="D94" s="47"/>
      <c r="E94" s="47"/>
      <c r="F94" s="47"/>
      <c r="G94" s="47"/>
      <c r="H94" s="47"/>
      <c r="I94" s="47"/>
      <c r="J94" s="47"/>
      <c r="K94" s="47"/>
      <c r="L94" s="47"/>
      <c r="M94" s="47"/>
      <c r="N94" s="47"/>
      <c r="O94" s="47"/>
      <c r="P94" s="47"/>
      <c r="Q94" s="47"/>
      <c r="R94" s="47"/>
      <c r="S94" s="47"/>
      <c r="T94" s="47"/>
      <c r="U94" s="46"/>
    </row>
    <row r="95" spans="2:21" x14ac:dyDescent="0.2">
      <c r="B95" s="45"/>
      <c r="C95" s="47"/>
      <c r="D95" s="47"/>
      <c r="E95" s="47"/>
      <c r="F95" s="47"/>
      <c r="G95" s="47"/>
      <c r="H95" s="47"/>
      <c r="I95" s="269" t="s">
        <v>128</v>
      </c>
      <c r="J95" s="269"/>
      <c r="K95" s="269"/>
      <c r="L95" s="269"/>
      <c r="M95" s="269"/>
      <c r="O95" s="47"/>
      <c r="P95" s="47"/>
      <c r="Q95" s="47"/>
      <c r="R95" s="47"/>
      <c r="S95" s="47"/>
      <c r="T95" s="47"/>
      <c r="U95" s="46"/>
    </row>
    <row r="96" spans="2:21" ht="15" x14ac:dyDescent="0.25">
      <c r="B96" s="45"/>
      <c r="C96" s="47"/>
      <c r="D96" s="47"/>
      <c r="E96" s="47"/>
      <c r="F96" s="47"/>
      <c r="G96" s="47"/>
      <c r="H96" s="270" t="str">
        <f>+Autodiagnóstico!C34</f>
        <v>Estrategia de racionalización de trámites formulada e implementada</v>
      </c>
      <c r="I96" s="270"/>
      <c r="J96" s="270"/>
      <c r="K96" s="270"/>
      <c r="L96" s="270"/>
      <c r="M96" s="270"/>
      <c r="N96" s="270"/>
      <c r="O96" s="47"/>
      <c r="P96" s="47"/>
      <c r="Q96" s="47"/>
      <c r="R96" s="47"/>
      <c r="S96" s="47"/>
      <c r="T96" s="47"/>
      <c r="U96" s="46"/>
    </row>
    <row r="97" spans="2:21" x14ac:dyDescent="0.2">
      <c r="B97" s="45"/>
      <c r="C97" s="47"/>
      <c r="D97" s="47"/>
      <c r="E97" s="47"/>
      <c r="F97" s="47"/>
      <c r="G97" s="47"/>
      <c r="H97" s="47"/>
      <c r="I97" s="47"/>
      <c r="J97" s="47"/>
      <c r="K97" s="47"/>
      <c r="L97" s="47"/>
      <c r="M97" s="47"/>
      <c r="N97" s="47"/>
      <c r="O97" s="47"/>
      <c r="P97" s="47"/>
      <c r="Q97" s="47"/>
      <c r="R97" s="47"/>
      <c r="S97" s="47"/>
      <c r="T97" s="47"/>
      <c r="U97" s="46"/>
    </row>
    <row r="98" spans="2:21" x14ac:dyDescent="0.2">
      <c r="B98" s="45"/>
      <c r="C98" s="47"/>
      <c r="D98" s="47"/>
      <c r="E98" s="47"/>
      <c r="F98" s="47"/>
      <c r="G98" s="47"/>
      <c r="H98" s="47"/>
      <c r="I98" s="47"/>
      <c r="J98" s="47"/>
      <c r="K98" s="47"/>
      <c r="L98" s="47"/>
      <c r="M98" s="47"/>
      <c r="N98" s="47"/>
      <c r="O98" s="47"/>
      <c r="P98" s="47"/>
      <c r="Q98" s="47"/>
      <c r="R98" s="47"/>
      <c r="S98" s="47"/>
      <c r="T98" s="47"/>
      <c r="U98" s="46"/>
    </row>
    <row r="99" spans="2:21" x14ac:dyDescent="0.2">
      <c r="B99" s="45"/>
      <c r="C99" s="47"/>
      <c r="D99" s="47"/>
      <c r="E99" s="47"/>
      <c r="F99" s="47"/>
      <c r="G99" s="47"/>
      <c r="H99" s="47"/>
      <c r="I99" s="47"/>
      <c r="J99" s="47" t="s">
        <v>91</v>
      </c>
      <c r="K99" s="44" t="s">
        <v>12</v>
      </c>
      <c r="L99" s="47" t="s">
        <v>11</v>
      </c>
      <c r="M99" s="47"/>
      <c r="N99" s="47"/>
      <c r="O99" s="47"/>
      <c r="P99" s="47"/>
      <c r="Q99" s="47"/>
      <c r="R99" s="47"/>
      <c r="S99" s="47"/>
      <c r="T99" s="47"/>
      <c r="U99" s="46"/>
    </row>
    <row r="100" spans="2:21" x14ac:dyDescent="0.2">
      <c r="B100" s="45"/>
      <c r="C100" s="47"/>
      <c r="D100" s="47"/>
      <c r="E100" s="47"/>
      <c r="F100" s="47"/>
      <c r="G100" s="47"/>
      <c r="H100" s="47"/>
      <c r="I100" s="47"/>
      <c r="J100" s="47" t="str">
        <f>+Autodiagnóstico!E34</f>
        <v>Formular la estrategia de racionalización de trámites</v>
      </c>
      <c r="K100" s="44">
        <v>100</v>
      </c>
      <c r="L100" s="48">
        <f>+Autodiagnóstico!F34</f>
        <v>50</v>
      </c>
      <c r="M100" s="47"/>
      <c r="N100" s="47"/>
      <c r="O100" s="47"/>
      <c r="P100" s="47"/>
      <c r="Q100" s="47"/>
      <c r="R100" s="47"/>
      <c r="S100" s="47"/>
      <c r="T100" s="47"/>
      <c r="U100" s="46"/>
    </row>
    <row r="101" spans="2:21" x14ac:dyDescent="0.2">
      <c r="B101" s="45"/>
      <c r="C101" s="47"/>
      <c r="D101" s="47"/>
      <c r="E101" s="47"/>
      <c r="F101" s="47"/>
      <c r="G101" s="47"/>
      <c r="H101" s="47"/>
      <c r="I101" s="47"/>
      <c r="J101" s="47" t="str">
        <f>+Autodiagnóstico!E36</f>
        <v>Implementar acciones de racionalización  normativas</v>
      </c>
      <c r="K101" s="44">
        <v>100</v>
      </c>
      <c r="L101" s="48">
        <f>+Autodiagnóstico!F36</f>
        <v>50</v>
      </c>
      <c r="M101" s="47"/>
      <c r="N101" s="47"/>
      <c r="O101" s="47"/>
      <c r="P101" s="47"/>
      <c r="Q101" s="47"/>
      <c r="R101" s="47"/>
      <c r="S101" s="47"/>
      <c r="T101" s="47"/>
      <c r="U101" s="46"/>
    </row>
    <row r="102" spans="2:21" x14ac:dyDescent="0.2">
      <c r="B102" s="45"/>
      <c r="C102" s="47"/>
      <c r="D102" s="47"/>
      <c r="E102" s="47"/>
      <c r="F102" s="47"/>
      <c r="G102" s="47"/>
      <c r="H102" s="47"/>
      <c r="I102" s="47"/>
      <c r="J102" s="47" t="str">
        <f>+Autodiagnóstico!E39</f>
        <v>Implementar acciones de racionalización administrativas</v>
      </c>
      <c r="K102" s="44">
        <v>100</v>
      </c>
      <c r="L102" s="48">
        <f>+Autodiagnóstico!F39</f>
        <v>55</v>
      </c>
      <c r="M102" s="47"/>
      <c r="N102" s="47"/>
      <c r="O102" s="47"/>
      <c r="P102" s="47"/>
      <c r="Q102" s="47"/>
      <c r="R102" s="47"/>
      <c r="S102" s="47"/>
      <c r="T102" s="47"/>
      <c r="U102" s="46"/>
    </row>
    <row r="103" spans="2:21" x14ac:dyDescent="0.2">
      <c r="B103" s="45"/>
      <c r="C103" s="47"/>
      <c r="D103" s="47"/>
      <c r="E103" s="47"/>
      <c r="F103" s="47"/>
      <c r="G103" s="47"/>
      <c r="H103" s="47"/>
      <c r="I103" s="47"/>
      <c r="J103" s="47" t="str">
        <f>+Autodiagnóstico!E41</f>
        <v>Implementar acciones de racionalización que incorporen el uso de tecnologías de la información y las comunicaciones</v>
      </c>
      <c r="K103" s="44">
        <v>100</v>
      </c>
      <c r="L103" s="91">
        <f>+Autodiagnóstico!F41</f>
        <v>53.333333333333336</v>
      </c>
      <c r="M103" s="47"/>
      <c r="N103" s="47"/>
      <c r="O103" s="47"/>
      <c r="P103" s="47"/>
      <c r="Q103" s="47"/>
      <c r="R103" s="47"/>
      <c r="S103" s="47"/>
      <c r="T103" s="47"/>
      <c r="U103" s="46"/>
    </row>
    <row r="104" spans="2:21" x14ac:dyDescent="0.2">
      <c r="B104" s="45"/>
      <c r="C104" s="47"/>
      <c r="D104" s="47"/>
      <c r="E104" s="47"/>
      <c r="F104" s="47"/>
      <c r="G104" s="47"/>
      <c r="H104" s="47"/>
      <c r="I104" s="47"/>
      <c r="J104" s="47"/>
      <c r="K104" s="47"/>
      <c r="L104" s="47"/>
      <c r="M104" s="47"/>
      <c r="N104" s="47"/>
      <c r="O104" s="47"/>
      <c r="P104" s="47"/>
      <c r="Q104" s="47"/>
      <c r="R104" s="47"/>
      <c r="S104" s="47"/>
      <c r="T104" s="47"/>
      <c r="U104" s="46"/>
    </row>
    <row r="105" spans="2:21" x14ac:dyDescent="0.2">
      <c r="B105" s="45"/>
      <c r="C105" s="47"/>
      <c r="D105" s="47"/>
      <c r="E105" s="47"/>
      <c r="F105" s="47"/>
      <c r="G105" s="47"/>
      <c r="H105" s="47"/>
      <c r="I105" s="47"/>
      <c r="J105" s="47"/>
      <c r="K105" s="47"/>
      <c r="L105" s="47"/>
      <c r="M105" s="47"/>
      <c r="N105" s="47"/>
      <c r="O105" s="47"/>
      <c r="P105" s="47"/>
      <c r="Q105" s="47"/>
      <c r="R105" s="47"/>
      <c r="S105" s="47"/>
      <c r="T105" s="47"/>
      <c r="U105" s="46"/>
    </row>
    <row r="106" spans="2:21" x14ac:dyDescent="0.2">
      <c r="B106" s="45"/>
      <c r="C106" s="47"/>
      <c r="D106" s="47"/>
      <c r="E106" s="47"/>
      <c r="F106" s="47"/>
      <c r="G106" s="47"/>
      <c r="H106" s="47"/>
      <c r="I106" s="47"/>
      <c r="J106" s="47"/>
      <c r="K106" s="47"/>
      <c r="L106" s="47"/>
      <c r="M106" s="47"/>
      <c r="N106" s="47"/>
      <c r="O106" s="47"/>
      <c r="P106" s="47"/>
      <c r="Q106" s="47"/>
      <c r="R106" s="47"/>
      <c r="S106" s="47"/>
      <c r="T106" s="47"/>
      <c r="U106" s="46"/>
    </row>
    <row r="107" spans="2:21" x14ac:dyDescent="0.2">
      <c r="B107" s="45"/>
      <c r="C107" s="47"/>
      <c r="D107" s="47"/>
      <c r="E107" s="47"/>
      <c r="F107" s="47"/>
      <c r="G107" s="47"/>
      <c r="H107" s="47"/>
      <c r="I107" s="47"/>
      <c r="J107" s="47"/>
      <c r="K107" s="47"/>
      <c r="L107" s="47"/>
      <c r="M107" s="47"/>
      <c r="N107" s="47"/>
      <c r="O107" s="47"/>
      <c r="P107" s="47"/>
      <c r="Q107" s="47"/>
      <c r="R107" s="47"/>
      <c r="S107" s="47"/>
      <c r="T107" s="47"/>
      <c r="U107" s="46"/>
    </row>
    <row r="108" spans="2:21" x14ac:dyDescent="0.2">
      <c r="B108" s="45"/>
      <c r="C108" s="47"/>
      <c r="D108" s="47"/>
      <c r="E108" s="47"/>
      <c r="F108" s="47"/>
      <c r="G108" s="47"/>
      <c r="H108" s="47"/>
      <c r="I108" s="47"/>
      <c r="J108" s="47"/>
      <c r="K108" s="47"/>
      <c r="L108" s="47"/>
      <c r="M108" s="47"/>
      <c r="N108" s="47"/>
      <c r="O108" s="47"/>
      <c r="P108" s="47"/>
      <c r="Q108" s="47"/>
      <c r="R108" s="47"/>
      <c r="S108" s="47"/>
      <c r="T108" s="47"/>
      <c r="U108" s="46"/>
    </row>
    <row r="109" spans="2:21" x14ac:dyDescent="0.2">
      <c r="B109" s="45"/>
      <c r="C109" s="47"/>
      <c r="D109" s="47"/>
      <c r="E109" s="47"/>
      <c r="F109" s="47"/>
      <c r="G109" s="47"/>
      <c r="H109" s="47"/>
      <c r="I109" s="47"/>
      <c r="J109" s="47"/>
      <c r="K109" s="47"/>
      <c r="L109" s="47"/>
      <c r="M109" s="47"/>
      <c r="N109" s="47"/>
      <c r="O109" s="47"/>
      <c r="P109" s="47"/>
      <c r="Q109" s="47"/>
      <c r="R109" s="47"/>
      <c r="S109" s="47"/>
      <c r="T109" s="47"/>
      <c r="U109" s="46"/>
    </row>
    <row r="110" spans="2:21" x14ac:dyDescent="0.2">
      <c r="B110" s="45"/>
      <c r="C110" s="47"/>
      <c r="D110" s="47"/>
      <c r="E110" s="47"/>
      <c r="F110" s="47"/>
      <c r="G110" s="47"/>
      <c r="H110" s="47"/>
      <c r="I110" s="47"/>
      <c r="J110" s="47"/>
      <c r="K110" s="47"/>
      <c r="L110" s="47"/>
      <c r="M110" s="47"/>
      <c r="N110" s="47"/>
      <c r="O110" s="47"/>
      <c r="P110" s="47"/>
      <c r="Q110" s="47"/>
      <c r="R110" s="47"/>
      <c r="S110" s="47"/>
      <c r="T110" s="47"/>
      <c r="U110" s="46"/>
    </row>
    <row r="111" spans="2:21" x14ac:dyDescent="0.2">
      <c r="B111" s="45"/>
      <c r="C111" s="47"/>
      <c r="D111" s="47"/>
      <c r="E111" s="47"/>
      <c r="F111" s="47"/>
      <c r="G111" s="47"/>
      <c r="H111" s="47"/>
      <c r="I111" s="47"/>
      <c r="J111" s="47"/>
      <c r="K111" s="47"/>
      <c r="L111" s="47"/>
      <c r="M111" s="47"/>
      <c r="N111" s="47"/>
      <c r="O111" s="47"/>
      <c r="P111" s="47"/>
      <c r="Q111" s="47"/>
      <c r="R111" s="47"/>
      <c r="S111" s="47"/>
      <c r="T111" s="47"/>
      <c r="U111" s="46"/>
    </row>
    <row r="112" spans="2:21" x14ac:dyDescent="0.2">
      <c r="B112" s="45"/>
      <c r="C112" s="47"/>
      <c r="D112" s="47"/>
      <c r="E112" s="47"/>
      <c r="F112" s="47"/>
      <c r="G112" s="47"/>
      <c r="H112" s="47"/>
      <c r="I112" s="47"/>
      <c r="J112" s="47"/>
      <c r="K112" s="47"/>
      <c r="L112" s="47"/>
      <c r="M112" s="47"/>
      <c r="N112" s="47"/>
      <c r="O112" s="47"/>
      <c r="P112" s="47"/>
      <c r="Q112" s="47"/>
      <c r="R112" s="47"/>
      <c r="S112" s="47"/>
      <c r="T112" s="47"/>
      <c r="U112" s="46"/>
    </row>
    <row r="113" spans="2:21" x14ac:dyDescent="0.2">
      <c r="B113" s="45"/>
      <c r="C113" s="47"/>
      <c r="D113" s="47"/>
      <c r="E113" s="47"/>
      <c r="F113" s="47"/>
      <c r="G113" s="47"/>
      <c r="H113" s="47"/>
      <c r="I113" s="47"/>
      <c r="J113" s="47"/>
      <c r="K113" s="47"/>
      <c r="L113" s="47"/>
      <c r="M113" s="47"/>
      <c r="N113" s="47"/>
      <c r="O113" s="47"/>
      <c r="P113" s="47"/>
      <c r="Q113" s="47"/>
      <c r="R113" s="47"/>
      <c r="S113" s="47"/>
      <c r="T113" s="47"/>
      <c r="U113" s="46"/>
    </row>
    <row r="114" spans="2:21" x14ac:dyDescent="0.2">
      <c r="B114" s="45"/>
      <c r="C114" s="47"/>
      <c r="D114" s="47"/>
      <c r="E114" s="47"/>
      <c r="F114" s="47"/>
      <c r="G114" s="47"/>
      <c r="H114" s="47"/>
      <c r="I114" s="47"/>
      <c r="J114" s="47"/>
      <c r="K114" s="47"/>
      <c r="L114" s="47"/>
      <c r="M114" s="47"/>
      <c r="N114" s="47"/>
      <c r="O114" s="47"/>
      <c r="P114" s="47"/>
      <c r="Q114" s="47"/>
      <c r="R114" s="47"/>
      <c r="S114" s="47"/>
      <c r="T114" s="47"/>
      <c r="U114" s="46"/>
    </row>
    <row r="115" spans="2:21" x14ac:dyDescent="0.2">
      <c r="B115" s="45"/>
      <c r="C115" s="47"/>
      <c r="D115" s="47"/>
      <c r="E115" s="47"/>
      <c r="F115" s="47"/>
      <c r="G115" s="47"/>
      <c r="H115" s="47"/>
      <c r="I115" s="47"/>
      <c r="J115" s="47"/>
      <c r="K115" s="47"/>
      <c r="L115" s="47"/>
      <c r="M115" s="47"/>
      <c r="N115" s="47"/>
      <c r="O115" s="47"/>
      <c r="P115" s="47"/>
      <c r="Q115" s="47"/>
      <c r="R115" s="47"/>
      <c r="S115" s="47"/>
      <c r="T115" s="47"/>
      <c r="U115" s="46"/>
    </row>
    <row r="116" spans="2:21" x14ac:dyDescent="0.2">
      <c r="B116" s="45"/>
      <c r="C116" s="47"/>
      <c r="D116" s="47"/>
      <c r="E116" s="47"/>
      <c r="F116" s="47"/>
      <c r="G116" s="47"/>
      <c r="H116" s="47"/>
      <c r="I116" s="47"/>
      <c r="J116" s="47"/>
      <c r="K116" s="47"/>
      <c r="L116" s="47"/>
      <c r="M116" s="47"/>
      <c r="N116" s="47"/>
      <c r="O116" s="47"/>
      <c r="P116" s="47"/>
      <c r="Q116" s="47"/>
      <c r="R116" s="47"/>
      <c r="S116" s="47"/>
      <c r="T116" s="47"/>
      <c r="U116" s="46"/>
    </row>
    <row r="117" spans="2:21" x14ac:dyDescent="0.2">
      <c r="B117" s="45"/>
      <c r="C117" s="47"/>
      <c r="D117" s="47"/>
      <c r="E117" s="47"/>
      <c r="F117" s="47"/>
      <c r="G117" s="47"/>
      <c r="H117" s="47"/>
      <c r="I117" s="47"/>
      <c r="J117" s="47"/>
      <c r="K117" s="47"/>
      <c r="L117" s="47"/>
      <c r="M117" s="47"/>
      <c r="N117" s="47"/>
      <c r="O117" s="47"/>
      <c r="P117" s="47"/>
      <c r="Q117" s="47"/>
      <c r="R117" s="47"/>
      <c r="S117" s="47"/>
      <c r="T117" s="47"/>
      <c r="U117" s="46"/>
    </row>
    <row r="118" spans="2:21" x14ac:dyDescent="0.2">
      <c r="B118" s="45"/>
      <c r="C118" s="47"/>
      <c r="D118" s="47"/>
      <c r="E118" s="47"/>
      <c r="F118" s="47"/>
      <c r="G118" s="47"/>
      <c r="H118" s="47"/>
      <c r="I118" s="47"/>
      <c r="J118" s="47"/>
      <c r="K118" s="47"/>
      <c r="L118" s="47"/>
      <c r="M118" s="47"/>
      <c r="N118" s="47"/>
      <c r="O118" s="47"/>
      <c r="P118" s="47"/>
      <c r="Q118" s="47"/>
      <c r="R118" s="47"/>
      <c r="S118" s="47"/>
      <c r="T118" s="47"/>
      <c r="U118" s="46"/>
    </row>
    <row r="119" spans="2:21" x14ac:dyDescent="0.2">
      <c r="B119" s="45"/>
      <c r="C119" s="47"/>
      <c r="D119" s="47"/>
      <c r="E119" s="47"/>
      <c r="F119" s="47"/>
      <c r="G119" s="47"/>
      <c r="H119" s="47"/>
      <c r="I119" s="47"/>
      <c r="J119" s="47"/>
      <c r="K119" s="47"/>
      <c r="L119" s="47"/>
      <c r="M119" s="47"/>
      <c r="N119" s="47"/>
      <c r="O119" s="47"/>
      <c r="P119" s="47"/>
      <c r="Q119" s="47"/>
      <c r="R119" s="47"/>
      <c r="S119" s="47"/>
      <c r="T119" s="47"/>
      <c r="U119" s="46"/>
    </row>
    <row r="120" spans="2:21" x14ac:dyDescent="0.2">
      <c r="B120" s="45"/>
      <c r="C120" s="47"/>
      <c r="D120" s="47"/>
      <c r="E120" s="47"/>
      <c r="F120" s="47"/>
      <c r="G120" s="47"/>
      <c r="H120" s="47"/>
      <c r="I120" s="269" t="s">
        <v>129</v>
      </c>
      <c r="J120" s="269"/>
      <c r="K120" s="269"/>
      <c r="L120" s="269"/>
      <c r="M120" s="269"/>
      <c r="O120" s="47"/>
      <c r="P120" s="47"/>
      <c r="Q120" s="47"/>
      <c r="R120" s="47"/>
      <c r="S120" s="47"/>
      <c r="T120" s="47"/>
      <c r="U120" s="46"/>
    </row>
    <row r="121" spans="2:21" ht="15" x14ac:dyDescent="0.25">
      <c r="B121" s="45"/>
      <c r="C121" s="47"/>
      <c r="D121" s="47"/>
      <c r="E121" s="47"/>
      <c r="F121" s="47"/>
      <c r="G121" s="47"/>
      <c r="H121" s="270" t="str">
        <f>+Autodiagnóstico!C44</f>
        <v>Resultados de la racionalización cuantificados y difundidos</v>
      </c>
      <c r="I121" s="270"/>
      <c r="J121" s="270"/>
      <c r="K121" s="270"/>
      <c r="L121" s="270"/>
      <c r="M121" s="270"/>
      <c r="N121" s="270"/>
      <c r="O121" s="47"/>
      <c r="P121" s="47"/>
      <c r="Q121" s="47"/>
      <c r="R121" s="47"/>
      <c r="S121" s="47"/>
      <c r="T121" s="47"/>
      <c r="U121" s="46"/>
    </row>
    <row r="122" spans="2:21" x14ac:dyDescent="0.2">
      <c r="B122" s="45"/>
      <c r="C122" s="47"/>
      <c r="D122" s="47"/>
      <c r="E122" s="47"/>
      <c r="F122" s="47"/>
      <c r="G122" s="47"/>
      <c r="H122" s="47"/>
      <c r="I122" s="47"/>
      <c r="J122" s="47"/>
      <c r="K122" s="47"/>
      <c r="L122" s="47"/>
      <c r="M122" s="47"/>
      <c r="N122" s="47"/>
      <c r="O122" s="47"/>
      <c r="P122" s="47"/>
      <c r="Q122" s="47"/>
      <c r="R122" s="47"/>
      <c r="S122" s="47"/>
      <c r="T122" s="47"/>
      <c r="U122" s="46"/>
    </row>
    <row r="123" spans="2:21" x14ac:dyDescent="0.2">
      <c r="B123" s="45"/>
      <c r="C123" s="47"/>
      <c r="D123" s="47"/>
      <c r="E123" s="47"/>
      <c r="F123" s="47"/>
      <c r="G123" s="47"/>
      <c r="H123" s="47"/>
      <c r="I123" s="47"/>
      <c r="J123" s="47"/>
      <c r="K123" s="47"/>
      <c r="L123" s="47"/>
      <c r="M123" s="47"/>
      <c r="N123" s="47"/>
      <c r="O123" s="47"/>
      <c r="P123" s="47"/>
      <c r="Q123" s="47"/>
      <c r="R123" s="47"/>
      <c r="S123" s="47"/>
      <c r="T123" s="47"/>
      <c r="U123" s="46"/>
    </row>
    <row r="124" spans="2:21" x14ac:dyDescent="0.2">
      <c r="B124" s="45"/>
      <c r="C124" s="47"/>
      <c r="D124" s="47"/>
      <c r="E124" s="47"/>
      <c r="F124" s="47"/>
      <c r="G124" s="47"/>
      <c r="H124" s="47"/>
      <c r="I124" s="47"/>
      <c r="J124" s="47" t="s">
        <v>91</v>
      </c>
      <c r="K124" s="44" t="s">
        <v>12</v>
      </c>
      <c r="L124" s="47" t="s">
        <v>11</v>
      </c>
      <c r="M124" s="47"/>
      <c r="N124" s="47"/>
      <c r="O124" s="47"/>
      <c r="P124" s="47"/>
      <c r="Q124" s="47"/>
      <c r="R124" s="47"/>
      <c r="S124" s="47"/>
      <c r="T124" s="47"/>
      <c r="U124" s="46"/>
    </row>
    <row r="125" spans="2:21" x14ac:dyDescent="0.2">
      <c r="B125" s="45"/>
      <c r="C125" s="47"/>
      <c r="D125" s="47"/>
      <c r="E125" s="47"/>
      <c r="F125" s="47"/>
      <c r="G125" s="47"/>
      <c r="H125" s="47"/>
      <c r="I125" s="47"/>
      <c r="J125" s="47" t="str">
        <f>+Autodiagnóstico!E44</f>
        <v>Cuantificar el impacto de las acciones de racionalización para divulgarlos a la ciudadanía</v>
      </c>
      <c r="K125" s="44">
        <v>100</v>
      </c>
      <c r="L125" s="48">
        <f>+Autodiagnóstico!F44</f>
        <v>64</v>
      </c>
      <c r="M125" s="47"/>
      <c r="N125" s="47"/>
      <c r="O125" s="47"/>
      <c r="P125" s="47"/>
      <c r="Q125" s="47"/>
      <c r="R125" s="47"/>
      <c r="S125" s="47"/>
      <c r="T125" s="47"/>
      <c r="U125" s="46"/>
    </row>
    <row r="126" spans="2:21" x14ac:dyDescent="0.2">
      <c r="B126" s="45"/>
      <c r="C126" s="47"/>
      <c r="D126" s="47"/>
      <c r="E126" s="47"/>
      <c r="F126" s="47"/>
      <c r="G126" s="47"/>
      <c r="H126" s="47"/>
      <c r="I126" s="47"/>
      <c r="J126" s="47" t="str">
        <f>+Autodiagnóstico!E49</f>
        <v xml:space="preserve">Realizar campañas de apropiación de las mejoras internas y externas </v>
      </c>
      <c r="K126" s="44">
        <v>100</v>
      </c>
      <c r="L126" s="48">
        <f>+Autodiagnóstico!F49</f>
        <v>60</v>
      </c>
      <c r="M126" s="47"/>
      <c r="N126" s="47"/>
      <c r="O126" s="47"/>
      <c r="P126" s="47"/>
      <c r="Q126" s="47"/>
      <c r="R126" s="47"/>
      <c r="S126" s="47"/>
      <c r="T126" s="47"/>
      <c r="U126" s="46"/>
    </row>
    <row r="127" spans="2:21" x14ac:dyDescent="0.2">
      <c r="B127" s="45"/>
      <c r="C127" s="47"/>
      <c r="D127" s="47"/>
      <c r="E127" s="47"/>
      <c r="F127" s="47"/>
      <c r="G127" s="47"/>
      <c r="H127" s="47"/>
      <c r="I127" s="47"/>
      <c r="J127" s="47"/>
      <c r="L127" s="48"/>
      <c r="M127" s="47"/>
      <c r="N127" s="47"/>
      <c r="O127" s="47"/>
      <c r="P127" s="47"/>
      <c r="Q127" s="47"/>
      <c r="R127" s="47"/>
      <c r="S127" s="47"/>
      <c r="T127" s="47"/>
      <c r="U127" s="46"/>
    </row>
    <row r="128" spans="2:21" x14ac:dyDescent="0.2">
      <c r="B128" s="45"/>
      <c r="C128" s="47"/>
      <c r="D128" s="47"/>
      <c r="E128" s="47"/>
      <c r="F128" s="47"/>
      <c r="G128" s="47"/>
      <c r="H128" s="47"/>
      <c r="I128" s="47"/>
      <c r="J128" s="47"/>
      <c r="L128" s="91"/>
      <c r="M128" s="47"/>
      <c r="N128" s="47"/>
      <c r="O128" s="47"/>
      <c r="P128" s="47"/>
      <c r="Q128" s="47"/>
      <c r="R128" s="47"/>
      <c r="S128" s="47"/>
      <c r="T128" s="47"/>
      <c r="U128" s="46"/>
    </row>
    <row r="129" spans="2:21" x14ac:dyDescent="0.2">
      <c r="B129" s="45"/>
      <c r="C129" s="47"/>
      <c r="D129" s="47"/>
      <c r="E129" s="47"/>
      <c r="F129" s="47"/>
      <c r="G129" s="47"/>
      <c r="H129" s="47"/>
      <c r="I129" s="47"/>
      <c r="J129" s="47"/>
      <c r="K129" s="47"/>
      <c r="L129" s="47"/>
      <c r="M129" s="47"/>
      <c r="N129" s="47"/>
      <c r="O129" s="47"/>
      <c r="P129" s="47"/>
      <c r="Q129" s="47"/>
      <c r="R129" s="47"/>
      <c r="S129" s="47"/>
      <c r="T129" s="47"/>
      <c r="U129" s="46"/>
    </row>
    <row r="130" spans="2:21" x14ac:dyDescent="0.2">
      <c r="B130" s="45"/>
      <c r="C130" s="47"/>
      <c r="D130" s="47"/>
      <c r="E130" s="47"/>
      <c r="F130" s="47"/>
      <c r="G130" s="47"/>
      <c r="H130" s="47"/>
      <c r="I130" s="47"/>
      <c r="J130" s="47"/>
      <c r="K130" s="47"/>
      <c r="L130" s="47"/>
      <c r="M130" s="47"/>
      <c r="N130" s="47"/>
      <c r="O130" s="47"/>
      <c r="P130" s="47"/>
      <c r="Q130" s="47"/>
      <c r="R130" s="47"/>
      <c r="S130" s="47"/>
      <c r="T130" s="47"/>
      <c r="U130" s="46"/>
    </row>
    <row r="131" spans="2:21" x14ac:dyDescent="0.2">
      <c r="B131" s="45"/>
      <c r="C131" s="47"/>
      <c r="D131" s="47"/>
      <c r="E131" s="47"/>
      <c r="F131" s="47"/>
      <c r="G131" s="47"/>
      <c r="H131" s="47"/>
      <c r="I131" s="47"/>
      <c r="J131" s="47"/>
      <c r="K131" s="47"/>
      <c r="L131" s="47"/>
      <c r="M131" s="47"/>
      <c r="N131" s="47"/>
      <c r="O131" s="47"/>
      <c r="P131" s="47"/>
      <c r="Q131" s="47"/>
      <c r="R131" s="47"/>
      <c r="S131" s="47"/>
      <c r="T131" s="47"/>
      <c r="U131" s="46"/>
    </row>
    <row r="132" spans="2:21" x14ac:dyDescent="0.2">
      <c r="B132" s="45"/>
      <c r="C132" s="47"/>
      <c r="D132" s="47"/>
      <c r="E132" s="47"/>
      <c r="F132" s="47"/>
      <c r="G132" s="47"/>
      <c r="H132" s="47"/>
      <c r="I132" s="47"/>
      <c r="J132" s="47"/>
      <c r="K132" s="47"/>
      <c r="L132" s="47"/>
      <c r="M132" s="47"/>
      <c r="N132" s="47"/>
      <c r="O132" s="47"/>
      <c r="P132" s="47"/>
      <c r="Q132" s="47"/>
      <c r="R132" s="47"/>
      <c r="S132" s="47"/>
      <c r="T132" s="47"/>
      <c r="U132" s="46"/>
    </row>
    <row r="133" spans="2:21" x14ac:dyDescent="0.2">
      <c r="B133" s="45"/>
      <c r="C133" s="47"/>
      <c r="D133" s="47"/>
      <c r="E133" s="47"/>
      <c r="F133" s="47"/>
      <c r="G133" s="47"/>
      <c r="H133" s="47"/>
      <c r="I133" s="47"/>
      <c r="J133" s="47"/>
      <c r="K133" s="47"/>
      <c r="L133" s="47"/>
      <c r="M133" s="47"/>
      <c r="N133" s="47"/>
      <c r="O133" s="47"/>
      <c r="P133" s="47"/>
      <c r="Q133" s="47"/>
      <c r="R133" s="47"/>
      <c r="S133" s="47"/>
      <c r="T133" s="47"/>
      <c r="U133" s="46"/>
    </row>
    <row r="134" spans="2:21" x14ac:dyDescent="0.2">
      <c r="B134" s="45"/>
      <c r="C134" s="47"/>
      <c r="D134" s="47"/>
      <c r="E134" s="47"/>
      <c r="F134" s="47"/>
      <c r="G134" s="47"/>
      <c r="H134" s="47"/>
      <c r="I134" s="47"/>
      <c r="J134" s="47"/>
      <c r="K134" s="47"/>
      <c r="L134" s="47"/>
      <c r="M134" s="47"/>
      <c r="N134" s="47"/>
      <c r="O134" s="47"/>
      <c r="P134" s="47"/>
      <c r="Q134" s="47"/>
      <c r="R134" s="47"/>
      <c r="S134" s="47"/>
      <c r="T134" s="47"/>
      <c r="U134" s="46"/>
    </row>
    <row r="135" spans="2:21" x14ac:dyDescent="0.2">
      <c r="B135" s="45"/>
      <c r="C135" s="47"/>
      <c r="D135" s="47"/>
      <c r="E135" s="47"/>
      <c r="F135" s="47"/>
      <c r="G135" s="47"/>
      <c r="H135" s="47"/>
      <c r="I135" s="47"/>
      <c r="J135" s="47"/>
      <c r="K135" s="47"/>
      <c r="L135" s="47"/>
      <c r="M135" s="47"/>
      <c r="N135" s="47"/>
      <c r="O135" s="47"/>
      <c r="P135" s="47"/>
      <c r="Q135" s="47"/>
      <c r="R135" s="47"/>
      <c r="S135" s="47"/>
      <c r="T135" s="47"/>
      <c r="U135" s="46"/>
    </row>
    <row r="136" spans="2:21" x14ac:dyDescent="0.2">
      <c r="B136" s="45"/>
      <c r="C136" s="47"/>
      <c r="D136" s="47"/>
      <c r="E136" s="47"/>
      <c r="F136" s="47"/>
      <c r="G136" s="47"/>
      <c r="H136" s="47"/>
      <c r="I136" s="47"/>
      <c r="J136" s="47"/>
      <c r="K136" s="47"/>
      <c r="L136" s="47"/>
      <c r="M136" s="47"/>
      <c r="N136" s="47"/>
      <c r="O136" s="47"/>
      <c r="P136" s="47"/>
      <c r="Q136" s="47"/>
      <c r="R136" s="47"/>
      <c r="S136" s="47"/>
      <c r="T136" s="47"/>
      <c r="U136" s="46"/>
    </row>
    <row r="137" spans="2:21" x14ac:dyDescent="0.2">
      <c r="B137" s="45"/>
      <c r="C137" s="47"/>
      <c r="D137" s="47"/>
      <c r="E137" s="47"/>
      <c r="F137" s="47"/>
      <c r="G137" s="47"/>
      <c r="H137" s="47"/>
      <c r="I137" s="47"/>
      <c r="J137" s="47"/>
      <c r="K137" s="47"/>
      <c r="L137" s="47"/>
      <c r="M137" s="47"/>
      <c r="N137" s="47"/>
      <c r="O137" s="47"/>
      <c r="P137" s="47"/>
      <c r="Q137" s="47"/>
      <c r="R137" s="47"/>
      <c r="S137" s="47"/>
      <c r="T137" s="47"/>
      <c r="U137" s="46"/>
    </row>
    <row r="138" spans="2:21" x14ac:dyDescent="0.2">
      <c r="B138" s="45"/>
      <c r="C138" s="47"/>
      <c r="D138" s="47"/>
      <c r="E138" s="47"/>
      <c r="F138" s="47"/>
      <c r="G138" s="47"/>
      <c r="H138" s="47"/>
      <c r="I138" s="47"/>
      <c r="J138" s="47"/>
      <c r="K138" s="47"/>
      <c r="L138" s="47"/>
      <c r="M138" s="47"/>
      <c r="N138" s="47"/>
      <c r="O138" s="47"/>
      <c r="P138" s="47"/>
      <c r="Q138" s="47"/>
      <c r="R138" s="47"/>
      <c r="S138" s="47"/>
      <c r="T138" s="47"/>
      <c r="U138" s="46"/>
    </row>
    <row r="139" spans="2:21" x14ac:dyDescent="0.2">
      <c r="B139" s="45"/>
      <c r="C139" s="47"/>
      <c r="D139" s="47"/>
      <c r="E139" s="47"/>
      <c r="F139" s="47"/>
      <c r="G139" s="47"/>
      <c r="H139" s="47"/>
      <c r="I139" s="47"/>
      <c r="J139" s="47"/>
      <c r="K139" s="47"/>
      <c r="L139" s="47"/>
      <c r="M139" s="47"/>
      <c r="N139" s="47"/>
      <c r="O139" s="47"/>
      <c r="P139" s="47"/>
      <c r="Q139" s="47"/>
      <c r="R139" s="47"/>
      <c r="S139" s="47"/>
      <c r="T139" s="47"/>
      <c r="U139" s="46"/>
    </row>
    <row r="140" spans="2:21" x14ac:dyDescent="0.2">
      <c r="B140" s="45"/>
      <c r="C140" s="47"/>
      <c r="D140" s="47"/>
      <c r="E140" s="47"/>
      <c r="F140" s="47"/>
      <c r="G140" s="47"/>
      <c r="H140" s="47"/>
      <c r="I140" s="47"/>
      <c r="J140" s="47"/>
      <c r="K140" s="47"/>
      <c r="L140" s="47"/>
      <c r="M140" s="47"/>
      <c r="N140" s="47"/>
      <c r="O140" s="47"/>
      <c r="P140" s="47"/>
      <c r="Q140" s="47"/>
      <c r="R140" s="47"/>
      <c r="S140" s="47"/>
      <c r="T140" s="47"/>
      <c r="U140" s="46"/>
    </row>
    <row r="141" spans="2:21" x14ac:dyDescent="0.2">
      <c r="B141" s="45"/>
      <c r="C141" s="47"/>
      <c r="D141" s="47"/>
      <c r="E141" s="47"/>
      <c r="F141" s="47"/>
      <c r="G141" s="47"/>
      <c r="H141" s="47"/>
      <c r="I141" s="47"/>
      <c r="J141" s="47"/>
      <c r="K141" s="47"/>
      <c r="L141" s="47"/>
      <c r="M141" s="47"/>
      <c r="N141" s="47"/>
      <c r="O141" s="47"/>
      <c r="P141" s="47"/>
      <c r="Q141" s="47"/>
      <c r="R141" s="47"/>
      <c r="S141" s="47"/>
      <c r="T141" s="47"/>
      <c r="U141" s="46"/>
    </row>
    <row r="142" spans="2:21" ht="15" thickBot="1" x14ac:dyDescent="0.25">
      <c r="B142" s="50"/>
      <c r="C142" s="51"/>
      <c r="D142" s="51"/>
      <c r="E142" s="51"/>
      <c r="F142" s="51"/>
      <c r="G142" s="51"/>
      <c r="H142" s="51"/>
      <c r="I142" s="51"/>
      <c r="J142" s="51"/>
      <c r="K142" s="51"/>
      <c r="L142" s="51"/>
      <c r="M142" s="51"/>
      <c r="N142" s="51"/>
      <c r="O142" s="51"/>
      <c r="P142" s="51"/>
      <c r="Q142" s="51"/>
      <c r="R142" s="51"/>
      <c r="S142" s="51"/>
      <c r="T142" s="51"/>
      <c r="U142" s="52"/>
    </row>
    <row r="143" spans="2:21" x14ac:dyDescent="0.2"/>
    <row r="144" spans="2:21" x14ac:dyDescent="0.2"/>
    <row r="145" spans="3:16" x14ac:dyDescent="0.2"/>
    <row r="146" spans="3:16" x14ac:dyDescent="0.2">
      <c r="C146" s="53"/>
      <c r="D146" s="54"/>
      <c r="E146" s="54"/>
      <c r="F146" s="54"/>
      <c r="O146" s="55"/>
      <c r="P146" s="56"/>
    </row>
    <row r="147" spans="3:16" x14ac:dyDescent="0.2">
      <c r="O147" s="55"/>
      <c r="P147" s="56"/>
    </row>
    <row r="148" spans="3:16" x14ac:dyDescent="0.2">
      <c r="O148" s="55"/>
      <c r="P148" s="56"/>
    </row>
    <row r="149" spans="3:16" x14ac:dyDescent="0.2"/>
    <row r="150" spans="3:16" ht="18" x14ac:dyDescent="0.25">
      <c r="K150" s="271" t="s">
        <v>31</v>
      </c>
      <c r="L150" s="271"/>
    </row>
    <row r="151" spans="3:16" x14ac:dyDescent="0.2"/>
    <row r="152" spans="3:16" x14ac:dyDescent="0.2"/>
  </sheetData>
  <mergeCells count="9">
    <mergeCell ref="I120:M120"/>
    <mergeCell ref="H121:N121"/>
    <mergeCell ref="K150:L150"/>
    <mergeCell ref="C3:T3"/>
    <mergeCell ref="I51:M51"/>
    <mergeCell ref="I73:M73"/>
    <mergeCell ref="H74:N74"/>
    <mergeCell ref="I95:M95"/>
    <mergeCell ref="H96:N96"/>
  </mergeCells>
  <pageMargins left="0.25" right="0.25" top="0.75" bottom="0.75" header="0.3" footer="0.3"/>
  <pageSetup scale="60"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66"/>
  <sheetViews>
    <sheetView showGridLines="0" zoomScale="90" zoomScaleNormal="90" workbookViewId="0">
      <selection activeCell="C3" sqref="C3:M3"/>
    </sheetView>
  </sheetViews>
  <sheetFormatPr baseColWidth="10" defaultColWidth="0" defaultRowHeight="14.25" zeroHeight="1" x14ac:dyDescent="0.25"/>
  <cols>
    <col min="1" max="1" width="1.7109375" style="1" customWidth="1"/>
    <col min="2" max="2" width="1.42578125" style="3" customWidth="1"/>
    <col min="3" max="3" width="21" style="1" customWidth="1"/>
    <col min="4" max="4" width="25.7109375" style="1" customWidth="1"/>
    <col min="5" max="5" width="48" style="1" customWidth="1"/>
    <col min="6" max="6" width="12.85546875" style="4" customWidth="1"/>
    <col min="7" max="7" width="41.42578125" style="1" customWidth="1"/>
    <col min="8" max="8" width="22.140625" style="1" hidden="1" customWidth="1"/>
    <col min="9" max="9" width="33" style="1" customWidth="1"/>
    <col min="10" max="10" width="35.42578125" style="1" customWidth="1"/>
    <col min="11" max="13" width="35.7109375" style="1" customWidth="1"/>
    <col min="14" max="14" width="1.42578125" style="1" customWidth="1"/>
    <col min="15" max="15" width="6.7109375" style="1" customWidth="1"/>
    <col min="16" max="22" width="0" style="1" hidden="1" customWidth="1"/>
    <col min="23" max="16384" width="11.42578125" style="1" hidden="1"/>
  </cols>
  <sheetData>
    <row r="1" spans="2:14" ht="6" customHeight="1" thickBot="1" x14ac:dyDescent="0.3"/>
    <row r="2" spans="2:14" ht="94.5" customHeight="1" x14ac:dyDescent="0.25">
      <c r="B2" s="22"/>
      <c r="C2" s="23"/>
      <c r="D2" s="23"/>
      <c r="E2" s="23"/>
      <c r="F2" s="24"/>
      <c r="G2" s="23"/>
      <c r="H2" s="23"/>
      <c r="I2" s="23"/>
      <c r="J2" s="23"/>
      <c r="K2" s="23"/>
      <c r="L2" s="23"/>
      <c r="M2" s="23"/>
      <c r="N2" s="25"/>
    </row>
    <row r="3" spans="2:14" ht="25.5" x14ac:dyDescent="0.25">
      <c r="B3" s="26"/>
      <c r="C3" s="208" t="s">
        <v>131</v>
      </c>
      <c r="D3" s="209"/>
      <c r="E3" s="209"/>
      <c r="F3" s="209"/>
      <c r="G3" s="209"/>
      <c r="H3" s="209"/>
      <c r="I3" s="209"/>
      <c r="J3" s="209"/>
      <c r="K3" s="209"/>
      <c r="L3" s="209"/>
      <c r="M3" s="209"/>
      <c r="N3" s="27"/>
    </row>
    <row r="4" spans="2:14" ht="12" customHeight="1" thickBot="1" x14ac:dyDescent="0.3">
      <c r="B4" s="26"/>
      <c r="C4" s="7"/>
      <c r="D4" s="7"/>
      <c r="E4" s="7"/>
      <c r="F4" s="8"/>
      <c r="G4" s="7"/>
      <c r="H4" s="7"/>
      <c r="I4" s="7"/>
      <c r="J4" s="7"/>
      <c r="K4" s="7"/>
      <c r="L4" s="7"/>
      <c r="M4" s="7"/>
      <c r="N4" s="27"/>
    </row>
    <row r="5" spans="2:14" ht="32.25" customHeight="1" thickTop="1" x14ac:dyDescent="0.25">
      <c r="B5" s="26"/>
      <c r="C5" s="288" t="s">
        <v>108</v>
      </c>
      <c r="D5" s="281" t="s">
        <v>202</v>
      </c>
      <c r="E5" s="281" t="s">
        <v>3</v>
      </c>
      <c r="F5" s="281" t="s">
        <v>30</v>
      </c>
      <c r="G5" s="298" t="s">
        <v>0</v>
      </c>
      <c r="H5" s="298" t="s">
        <v>1</v>
      </c>
      <c r="I5" s="298" t="s">
        <v>107</v>
      </c>
      <c r="J5" s="296" t="s">
        <v>106</v>
      </c>
      <c r="K5" s="292" t="s">
        <v>103</v>
      </c>
      <c r="L5" s="294" t="s">
        <v>104</v>
      </c>
      <c r="M5" s="290" t="s">
        <v>105</v>
      </c>
      <c r="N5" s="27"/>
    </row>
    <row r="6" spans="2:14" ht="36" customHeight="1" thickBot="1" x14ac:dyDescent="0.3">
      <c r="B6" s="28"/>
      <c r="C6" s="289"/>
      <c r="D6" s="282"/>
      <c r="E6" s="282"/>
      <c r="F6" s="282"/>
      <c r="G6" s="299"/>
      <c r="H6" s="299"/>
      <c r="I6" s="299"/>
      <c r="J6" s="297"/>
      <c r="K6" s="293"/>
      <c r="L6" s="295"/>
      <c r="M6" s="291"/>
      <c r="N6" s="27"/>
    </row>
    <row r="7" spans="2:14" ht="122.25" customHeight="1" thickTop="1" x14ac:dyDescent="0.25">
      <c r="B7" s="283"/>
      <c r="C7" s="272" t="str">
        <f>+Autodiagnóstico!C10</f>
        <v>Portafolio de oferta institucional (trámites y otros procedimientos administrativos) identificado y difundido</v>
      </c>
      <c r="D7" s="284" t="str">
        <f>+Autodiagnóstico!E10</f>
        <v>Construir el inventario de trámites y otros procedimientos administrativos</v>
      </c>
      <c r="E7" s="141" t="str">
        <f>+Autodiagnóstico!G10</f>
        <v>Revisar información sobre misión, funciones, procesos misionales, y sobre los productos que resultan de la ejecución de los procesos y que están dirigidos a los ciudadanos o grupos de valor de la entidad.</v>
      </c>
      <c r="F7" s="150">
        <f>+Autodiagnóstico!H10</f>
        <v>80</v>
      </c>
      <c r="G7" s="163" t="s">
        <v>142</v>
      </c>
      <c r="H7" s="164"/>
      <c r="I7" s="164" t="s">
        <v>143</v>
      </c>
      <c r="J7" s="165"/>
      <c r="K7" s="81"/>
      <c r="L7" s="33"/>
      <c r="M7" s="34"/>
      <c r="N7" s="27"/>
    </row>
    <row r="8" spans="2:14" ht="99" customHeight="1" x14ac:dyDescent="0.25">
      <c r="B8" s="283"/>
      <c r="C8" s="273"/>
      <c r="D8" s="285"/>
      <c r="E8" s="142" t="str">
        <f>+Autodiagnóstico!G11</f>
        <v>Identificar las dependencias responsables de la entrega de dichos productos, la normativa asociada, los requisitos que se solicitan a los usuarios para acceder, los puntos de atención en donde se prestan al usuario y los horarios de atención.</v>
      </c>
      <c r="F8" s="151">
        <f>+Autodiagnóstico!H11</f>
        <v>80</v>
      </c>
      <c r="G8" s="166" t="s">
        <v>144</v>
      </c>
      <c r="H8" s="167"/>
      <c r="I8" s="167" t="s">
        <v>145</v>
      </c>
      <c r="J8" s="162"/>
      <c r="K8" s="82"/>
      <c r="L8" s="35"/>
      <c r="M8" s="36"/>
      <c r="N8" s="27"/>
    </row>
    <row r="9" spans="2:14" ht="117" customHeight="1" x14ac:dyDescent="0.25">
      <c r="B9" s="283"/>
      <c r="C9" s="273"/>
      <c r="D9" s="285"/>
      <c r="E9" s="142" t="str">
        <f>+Autodiagnóstico!G12</f>
        <v>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v>
      </c>
      <c r="F9" s="151">
        <f>+Autodiagnóstico!H12</f>
        <v>80</v>
      </c>
      <c r="G9" s="166" t="s">
        <v>146</v>
      </c>
      <c r="H9" s="167"/>
      <c r="I9" s="167" t="s">
        <v>147</v>
      </c>
      <c r="J9" s="162"/>
      <c r="K9" s="82"/>
      <c r="L9" s="35"/>
      <c r="M9" s="36"/>
      <c r="N9" s="27"/>
    </row>
    <row r="10" spans="2:14" ht="114.75" customHeight="1" x14ac:dyDescent="0.25">
      <c r="B10" s="283"/>
      <c r="C10" s="273"/>
      <c r="D10" s="285"/>
      <c r="E10" s="142" t="str">
        <f>+Autodiagnóstico!G13</f>
        <v>Revisar si los productos identificados corresponden a procedimientos administrativos (verificar el cumplimiento de las siguientes carácterísticas): están asociados a un trámite, su realización no es obigatoria para el usuario.</v>
      </c>
      <c r="F10" s="151">
        <f>+Autodiagnóstico!H13</f>
        <v>80</v>
      </c>
      <c r="G10" s="166" t="s">
        <v>146</v>
      </c>
      <c r="H10" s="167"/>
      <c r="I10" s="167" t="s">
        <v>147</v>
      </c>
      <c r="J10" s="162"/>
      <c r="K10" s="82"/>
      <c r="L10" s="35"/>
      <c r="M10" s="36"/>
      <c r="N10" s="27"/>
    </row>
    <row r="11" spans="2:14" ht="56.25" customHeight="1" x14ac:dyDescent="0.25">
      <c r="B11" s="283"/>
      <c r="C11" s="273"/>
      <c r="D11" s="286"/>
      <c r="E11" s="143" t="str">
        <f>+Autodiagnóstico!G14</f>
        <v>Revise la información que está cargada en el SUIT para identificar si los trámites y otros procedimientos que se encuentran registrados siguen siendo vigentes para la entidad</v>
      </c>
      <c r="F11" s="152">
        <f>+Autodiagnóstico!H14</f>
        <v>20</v>
      </c>
      <c r="G11" s="166" t="s">
        <v>148</v>
      </c>
      <c r="H11" s="167"/>
      <c r="I11" s="167" t="s">
        <v>149</v>
      </c>
      <c r="J11" s="162"/>
      <c r="K11" s="82"/>
      <c r="L11" s="35"/>
      <c r="M11" s="36"/>
      <c r="N11" s="27"/>
    </row>
    <row r="12" spans="2:14" ht="86.25" customHeight="1" x14ac:dyDescent="0.25">
      <c r="B12" s="283"/>
      <c r="C12" s="273"/>
      <c r="D12" s="287" t="str">
        <f>+Autodiagnóstico!E15</f>
        <v>Registrar y actualizar trámites  y otros procedimientos administrativos en el SUIT</v>
      </c>
      <c r="E12" s="144" t="str">
        <f>+Autodiagnóstico!G15</f>
        <v>Revisar si la totalidad de los tramites y otros procedimientos administrativos identificados en el inventario se encuentran registrados en el SUIT</v>
      </c>
      <c r="F12" s="153">
        <f>+Autodiagnóstico!H15</f>
        <v>20</v>
      </c>
      <c r="G12" s="166" t="s">
        <v>150</v>
      </c>
      <c r="H12" s="167"/>
      <c r="I12" s="167" t="s">
        <v>149</v>
      </c>
      <c r="J12" s="162"/>
      <c r="K12" s="82"/>
      <c r="L12" s="35"/>
      <c r="M12" s="36"/>
      <c r="N12" s="27"/>
    </row>
    <row r="13" spans="2:14" ht="77.25" customHeight="1" x14ac:dyDescent="0.25">
      <c r="B13" s="283"/>
      <c r="C13" s="273"/>
      <c r="D13" s="285"/>
      <c r="E13" s="142" t="str">
        <f>+Autodiagnóstico!G16</f>
        <v>Si los trámites y otros procedimientos identificados en el inventario no están registrados y su norma de creación es posterior al año 2005, presente a Función Pública la solicitud de aprobación del trámite con la Manifestación de Impacto Regulatorio</v>
      </c>
      <c r="F13" s="151">
        <f>+Autodiagnóstico!H16</f>
        <v>40</v>
      </c>
      <c r="G13" s="166"/>
      <c r="H13" s="167"/>
      <c r="I13" s="167" t="s">
        <v>151</v>
      </c>
      <c r="J13" s="162"/>
      <c r="K13" s="82"/>
      <c r="L13" s="35"/>
      <c r="M13" s="36"/>
      <c r="N13" s="27"/>
    </row>
    <row r="14" spans="2:14" ht="92.25" customHeight="1" x14ac:dyDescent="0.25">
      <c r="B14" s="283"/>
      <c r="C14" s="273"/>
      <c r="D14" s="285"/>
      <c r="E14" s="142" t="str">
        <f>+Autodiagnóstico!G17</f>
        <v>Registrar los trámites y otros procedimientos administrativos en el Sistema Único de Información de Trámites (SUIT)</v>
      </c>
      <c r="F14" s="151">
        <f>+Autodiagnóstico!H17</f>
        <v>30</v>
      </c>
      <c r="G14" s="166" t="s">
        <v>150</v>
      </c>
      <c r="H14" s="167"/>
      <c r="I14" s="167" t="s">
        <v>152</v>
      </c>
      <c r="J14" s="162"/>
      <c r="K14" s="82"/>
      <c r="L14" s="35"/>
      <c r="M14" s="36"/>
      <c r="N14" s="27"/>
    </row>
    <row r="15" spans="2:14" ht="68.25" customHeight="1" x14ac:dyDescent="0.25">
      <c r="B15" s="283"/>
      <c r="C15" s="273"/>
      <c r="D15" s="286"/>
      <c r="E15" s="143" t="str">
        <f>+Autodiagnóstico!G18</f>
        <v>Actualizar los trámites en el SUIT en armonía con lo dispuesto en el artículo 40 del Decreto - Ley 019 de 2012</v>
      </c>
      <c r="F15" s="152">
        <f>+Autodiagnóstico!H18</f>
        <v>30</v>
      </c>
      <c r="G15" s="166" t="s">
        <v>153</v>
      </c>
      <c r="H15" s="167"/>
      <c r="I15" s="167" t="s">
        <v>154</v>
      </c>
      <c r="J15" s="162"/>
      <c r="K15" s="82"/>
      <c r="L15" s="35"/>
      <c r="M15" s="36"/>
      <c r="N15" s="27"/>
    </row>
    <row r="16" spans="2:14" ht="60.75" customHeight="1" thickBot="1" x14ac:dyDescent="0.3">
      <c r="B16" s="283"/>
      <c r="C16" s="274"/>
      <c r="D16" s="200" t="str">
        <f>+Autodiagnóstico!E19</f>
        <v xml:space="preserve">Difundir información de oferta institucional de trámites y otros </v>
      </c>
      <c r="E16" s="145" t="str">
        <f>+Autodiagnóstico!G19</f>
        <v>Difundir información sobre la oferta institucional de trámites y otros procedimientos en lenguaje claro y de forma permanente a los usuarios de los trámites teniendo en cuenta la caracterización</v>
      </c>
      <c r="F16" s="154">
        <f>+Autodiagnóstico!H19</f>
        <v>80</v>
      </c>
      <c r="G16" s="168"/>
      <c r="H16" s="169"/>
      <c r="I16" s="169" t="s">
        <v>155</v>
      </c>
      <c r="J16" s="170"/>
      <c r="K16" s="114"/>
      <c r="L16" s="112"/>
      <c r="M16" s="113"/>
      <c r="N16" s="27"/>
    </row>
    <row r="17" spans="2:14" ht="135" customHeight="1" x14ac:dyDescent="0.25">
      <c r="B17" s="283"/>
      <c r="C17" s="278" t="str">
        <f>+Autodiagnóstico!C20</f>
        <v>Priorización participativa de Trámites a racionalizar</v>
      </c>
      <c r="D17" s="275" t="str">
        <f>+Autodiagnóstico!E20</f>
        <v>Identificar trámites de alto impacto y priorizar</v>
      </c>
      <c r="E17" s="146" t="str">
        <f>+Autodiagnóstico!G20</f>
        <v>Analizar los trámites con mayor frecuencia de solicitud o volumenes de atención</v>
      </c>
      <c r="F17" s="155">
        <f>+Autodiagnóstico!H20</f>
        <v>70</v>
      </c>
      <c r="G17" s="161" t="s">
        <v>156</v>
      </c>
      <c r="H17" s="171"/>
      <c r="I17" s="171" t="s">
        <v>157</v>
      </c>
      <c r="J17" s="172" t="s">
        <v>158</v>
      </c>
      <c r="K17" s="117"/>
      <c r="L17" s="115"/>
      <c r="M17" s="116"/>
      <c r="N17" s="27"/>
    </row>
    <row r="18" spans="2:14" ht="50.25" customHeight="1" x14ac:dyDescent="0.25">
      <c r="B18" s="283"/>
      <c r="C18" s="279"/>
      <c r="D18" s="276"/>
      <c r="E18" s="142" t="str">
        <f>+Autodiagnóstico!G21</f>
        <v>Analizar los trámites con mayor tiempo de respuesta por parte de la entidad</v>
      </c>
      <c r="F18" s="151">
        <f>+Autodiagnóstico!H21</f>
        <v>70</v>
      </c>
      <c r="G18" s="166" t="s">
        <v>156</v>
      </c>
      <c r="H18" s="167"/>
      <c r="I18" s="167" t="s">
        <v>159</v>
      </c>
      <c r="J18" s="162" t="s">
        <v>158</v>
      </c>
      <c r="K18" s="82"/>
      <c r="L18" s="35"/>
      <c r="M18" s="36"/>
      <c r="N18" s="27"/>
    </row>
    <row r="19" spans="2:14" ht="76.5" customHeight="1" x14ac:dyDescent="0.25">
      <c r="B19" s="283"/>
      <c r="C19" s="279"/>
      <c r="D19" s="276"/>
      <c r="E19" s="142" t="str">
        <f>+Autodiagnóstico!G22</f>
        <v>Identificar trámites que facilitan la implementación del Acuerdo de Paz</v>
      </c>
      <c r="F19" s="151">
        <f>+Autodiagnóstico!H22</f>
        <v>0</v>
      </c>
      <c r="G19" s="166" t="s">
        <v>160</v>
      </c>
      <c r="H19" s="167"/>
      <c r="I19" s="167" t="s">
        <v>161</v>
      </c>
      <c r="J19" s="162"/>
      <c r="K19" s="82"/>
      <c r="L19" s="35"/>
      <c r="M19" s="36"/>
      <c r="N19" s="27"/>
    </row>
    <row r="20" spans="2:14" ht="76.5" customHeight="1" x14ac:dyDescent="0.25">
      <c r="B20" s="283"/>
      <c r="C20" s="279"/>
      <c r="D20" s="276"/>
      <c r="E20" s="142" t="str">
        <f>+Autodiagnóstico!G23</f>
        <v>Identificar  trámites que están relacionados con las metas de los Planes de Desarrollo (nacionales o territoriales)</v>
      </c>
      <c r="F20" s="151">
        <f>+Autodiagnóstico!H23</f>
        <v>80</v>
      </c>
      <c r="G20" s="166" t="s">
        <v>160</v>
      </c>
      <c r="H20" s="167"/>
      <c r="I20" s="167" t="s">
        <v>161</v>
      </c>
      <c r="J20" s="162"/>
      <c r="K20" s="82"/>
      <c r="L20" s="35"/>
      <c r="M20" s="36"/>
      <c r="N20" s="27"/>
    </row>
    <row r="21" spans="2:14" ht="78.75" customHeight="1" x14ac:dyDescent="0.25">
      <c r="B21" s="283"/>
      <c r="C21" s="279"/>
      <c r="D21" s="276"/>
      <c r="E21" s="142" t="str">
        <f>+Autodiagnóstico!G24</f>
        <v xml:space="preserve">Identificar los trámites que estarán incluidos dentro de los Centros Integrados de Servicio al Ciudadano </v>
      </c>
      <c r="F21" s="151">
        <f>+Autodiagnóstico!H24</f>
        <v>70</v>
      </c>
      <c r="G21" s="166" t="s">
        <v>160</v>
      </c>
      <c r="H21" s="167"/>
      <c r="I21" s="167" t="s">
        <v>162</v>
      </c>
      <c r="J21" s="162"/>
      <c r="K21" s="82"/>
      <c r="L21" s="35"/>
      <c r="M21" s="36"/>
      <c r="N21" s="27"/>
    </row>
    <row r="22" spans="2:14" ht="62.25" customHeight="1" x14ac:dyDescent="0.25">
      <c r="B22" s="283"/>
      <c r="C22" s="279"/>
      <c r="D22" s="276"/>
      <c r="E22" s="142" t="str">
        <f>+Autodiagnóstico!G25</f>
        <v>Identificar los trámites que hacen parte de la Ruta de la Excelencia o Mapa de ruta que adelanta el Ministerio de Tecnologías de la Información y las Comunicaciones - DNP y Función Pública</v>
      </c>
      <c r="F22" s="151">
        <f>+Autodiagnóstico!H25</f>
        <v>50</v>
      </c>
      <c r="G22" s="166" t="s">
        <v>156</v>
      </c>
      <c r="H22" s="167"/>
      <c r="I22" s="167" t="s">
        <v>162</v>
      </c>
      <c r="J22" s="162" t="s">
        <v>163</v>
      </c>
      <c r="K22" s="82"/>
      <c r="L22" s="35"/>
      <c r="M22" s="36"/>
      <c r="N22" s="27"/>
    </row>
    <row r="23" spans="2:14" ht="72.75" customHeight="1" x14ac:dyDescent="0.25">
      <c r="B23" s="283"/>
      <c r="C23" s="279"/>
      <c r="D23" s="276"/>
      <c r="E23" s="142" t="str">
        <f>+Autodiagnóstico!G26</f>
        <v>Identificar los trámites que están relacionados con los indicadores de Doing Business</v>
      </c>
      <c r="F23" s="151">
        <f>+Autodiagnóstico!H26</f>
        <v>0</v>
      </c>
      <c r="G23" s="166" t="s">
        <v>164</v>
      </c>
      <c r="H23" s="167"/>
      <c r="I23" s="167" t="s">
        <v>162</v>
      </c>
      <c r="J23" s="162" t="s">
        <v>165</v>
      </c>
      <c r="K23" s="82"/>
      <c r="L23" s="35"/>
      <c r="M23" s="36"/>
      <c r="N23" s="27"/>
    </row>
    <row r="24" spans="2:14" ht="78.75" customHeight="1" x14ac:dyDescent="0.25">
      <c r="B24" s="283"/>
      <c r="C24" s="279"/>
      <c r="D24" s="276"/>
      <c r="E24" s="142" t="str">
        <f>+Autodiagnóstico!G27</f>
        <v xml:space="preserve">Identificar los trámites con mayor cantidad de quejas, reclamos y denuncias de los ciudadanos </v>
      </c>
      <c r="F24" s="151">
        <f>+Autodiagnóstico!H27</f>
        <v>80</v>
      </c>
      <c r="G24" s="166" t="s">
        <v>156</v>
      </c>
      <c r="H24" s="167"/>
      <c r="I24" s="167" t="s">
        <v>162</v>
      </c>
      <c r="J24" s="162" t="s">
        <v>158</v>
      </c>
      <c r="K24" s="82"/>
      <c r="L24" s="35"/>
      <c r="M24" s="36"/>
      <c r="N24" s="27"/>
    </row>
    <row r="25" spans="2:14" ht="63.75" customHeight="1" x14ac:dyDescent="0.25">
      <c r="B25" s="87"/>
      <c r="C25" s="279"/>
      <c r="D25" s="276"/>
      <c r="E25" s="142" t="str">
        <f>+Autodiagnóstico!G28</f>
        <v>Identificar los trámites que requieren mayor atención en razón a su complejidad, costos y afectación de la competitividad, de conformidad con las encuestas aplicadas sobre percepción del servicio a los ciudadanos</v>
      </c>
      <c r="F25" s="151">
        <f>+Autodiagnóstico!H28</f>
        <v>80</v>
      </c>
      <c r="G25" s="166" t="s">
        <v>156</v>
      </c>
      <c r="H25" s="167"/>
      <c r="I25" s="167" t="s">
        <v>166</v>
      </c>
      <c r="J25" s="162" t="s">
        <v>158</v>
      </c>
      <c r="K25" s="82"/>
      <c r="L25" s="35"/>
      <c r="M25" s="36"/>
      <c r="N25" s="27"/>
    </row>
    <row r="26" spans="2:14" ht="48.95" customHeight="1" x14ac:dyDescent="0.25">
      <c r="B26" s="87"/>
      <c r="C26" s="279"/>
      <c r="D26" s="276"/>
      <c r="E26" s="142" t="str">
        <f>+Autodiagnóstico!G29</f>
        <v xml:space="preserve">Analizar e identificar los trámites de la entidad que fueron objeto de observación por parte de las auditorías externas </v>
      </c>
      <c r="F26" s="151">
        <f>+Autodiagnóstico!H29</f>
        <v>80</v>
      </c>
      <c r="G26" s="166" t="s">
        <v>160</v>
      </c>
      <c r="H26" s="167"/>
      <c r="I26" s="167" t="s">
        <v>167</v>
      </c>
      <c r="J26" s="162"/>
      <c r="K26" s="82"/>
      <c r="L26" s="35"/>
      <c r="M26" s="36"/>
      <c r="N26" s="27"/>
    </row>
    <row r="27" spans="2:14" ht="73.5" customHeight="1" x14ac:dyDescent="0.25">
      <c r="B27" s="87"/>
      <c r="C27" s="279"/>
      <c r="D27" s="276"/>
      <c r="E27" s="142" t="str">
        <f>+Autodiagnóstico!G30</f>
        <v xml:space="preserve">Identificar los trámites de mayor tarifa para los usuarios </v>
      </c>
      <c r="F27" s="151">
        <f>+Autodiagnóstico!H30</f>
        <v>80</v>
      </c>
      <c r="G27" s="166" t="s">
        <v>164</v>
      </c>
      <c r="H27" s="167"/>
      <c r="I27" s="167" t="s">
        <v>168</v>
      </c>
      <c r="J27" s="162" t="s">
        <v>158</v>
      </c>
      <c r="K27" s="82"/>
      <c r="L27" s="35"/>
      <c r="M27" s="36"/>
      <c r="N27" s="27"/>
    </row>
    <row r="28" spans="2:14" ht="74.25" customHeight="1" x14ac:dyDescent="0.25">
      <c r="B28" s="87"/>
      <c r="C28" s="279"/>
      <c r="D28" s="276"/>
      <c r="E28" s="142" t="str">
        <f>+Autodiagnóstico!G31</f>
        <v>Consultar a la ciudadanía sobre cuáles son los trámites más engorrosos, complejos, costosos, que afectan la competitividad, etc.</v>
      </c>
      <c r="F28" s="151">
        <f>+Autodiagnóstico!H31</f>
        <v>60</v>
      </c>
      <c r="G28" s="166" t="s">
        <v>160</v>
      </c>
      <c r="H28" s="167"/>
      <c r="I28" s="167" t="s">
        <v>169</v>
      </c>
      <c r="J28" s="162"/>
      <c r="K28" s="82"/>
      <c r="L28" s="35"/>
      <c r="M28" s="36"/>
      <c r="N28" s="27"/>
    </row>
    <row r="29" spans="2:14" ht="78" customHeight="1" x14ac:dyDescent="0.25">
      <c r="B29" s="87"/>
      <c r="C29" s="279"/>
      <c r="D29" s="276"/>
      <c r="E29" s="142" t="str">
        <f>+Autodiagnóstico!G32</f>
        <v xml:space="preserve">Identificar los trámites que generan mayores costos internos en su ejecución para la entidad </v>
      </c>
      <c r="F29" s="151">
        <f>+Autodiagnóstico!H32</f>
        <v>80</v>
      </c>
      <c r="G29" s="166" t="s">
        <v>160</v>
      </c>
      <c r="H29" s="167"/>
      <c r="I29" s="167" t="s">
        <v>170</v>
      </c>
      <c r="J29" s="162"/>
      <c r="K29" s="82"/>
      <c r="L29" s="35"/>
      <c r="M29" s="36"/>
      <c r="N29" s="27"/>
    </row>
    <row r="30" spans="2:14" ht="48.95" customHeight="1" thickBot="1" x14ac:dyDescent="0.3">
      <c r="B30" s="87"/>
      <c r="C30" s="280"/>
      <c r="D30" s="277"/>
      <c r="E30" s="147" t="str">
        <f>+Autodiagnóstico!G33</f>
        <v>Con base en el análisis de todas las variables anteriores priorice el conjunto de trámites a racionalizar en la vigencia</v>
      </c>
      <c r="F30" s="156">
        <f>+Autodiagnóstico!H33</f>
        <v>70</v>
      </c>
      <c r="G30" s="168" t="s">
        <v>160</v>
      </c>
      <c r="H30" s="169"/>
      <c r="I30" s="169" t="s">
        <v>162</v>
      </c>
      <c r="J30" s="170"/>
      <c r="K30" s="114"/>
      <c r="L30" s="112"/>
      <c r="M30" s="113"/>
      <c r="N30" s="27"/>
    </row>
    <row r="31" spans="2:14" ht="87.75" customHeight="1" x14ac:dyDescent="0.25">
      <c r="B31" s="87"/>
      <c r="C31" s="300" t="str">
        <f>+Autodiagnóstico!C34</f>
        <v>Estrategia de racionalización de trámites formulada e implementada</v>
      </c>
      <c r="D31" s="307" t="str">
        <f>+Autodiagnóstico!E34</f>
        <v>Formular la estrategia de racionalización de trámites</v>
      </c>
      <c r="E31" s="148" t="str">
        <f>+Autodiagnóstico!G34</f>
        <v>Formular la estrategia de racionalización de trámites cumpliendo con los parámetros establecidos por la política de racionalización de trámites</v>
      </c>
      <c r="F31" s="157">
        <f>+Autodiagnóstico!H34</f>
        <v>80</v>
      </c>
      <c r="G31" s="173" t="s">
        <v>171</v>
      </c>
      <c r="H31" s="174"/>
      <c r="I31" s="174" t="s">
        <v>172</v>
      </c>
      <c r="J31" s="175" t="s">
        <v>173</v>
      </c>
      <c r="K31" s="111"/>
      <c r="L31" s="109"/>
      <c r="M31" s="110"/>
      <c r="N31" s="27"/>
    </row>
    <row r="32" spans="2:14" ht="64.5" customHeight="1" x14ac:dyDescent="0.25">
      <c r="B32" s="87"/>
      <c r="C32" s="279"/>
      <c r="D32" s="303"/>
      <c r="E32" s="143" t="str">
        <f>+Autodiagnóstico!G35</f>
        <v>Registrar en el Sistema Único de Información de Trámites - SUIT la estrategia de racionalización de trámites</v>
      </c>
      <c r="F32" s="152">
        <f>+Autodiagnóstico!H35</f>
        <v>20</v>
      </c>
      <c r="G32" s="166" t="s">
        <v>174</v>
      </c>
      <c r="H32" s="167"/>
      <c r="I32" s="167" t="s">
        <v>175</v>
      </c>
      <c r="J32" s="162"/>
      <c r="K32" s="82"/>
      <c r="L32" s="35"/>
      <c r="M32" s="36"/>
      <c r="N32" s="27"/>
    </row>
    <row r="33" spans="2:14" ht="52.5" customHeight="1" x14ac:dyDescent="0.25">
      <c r="B33" s="87"/>
      <c r="C33" s="279"/>
      <c r="D33" s="307" t="str">
        <f>+Autodiagnóstico!E36</f>
        <v>Implementar acciones de racionalización  normativas</v>
      </c>
      <c r="E33" s="148" t="str">
        <f>+Autodiagnóstico!G36</f>
        <v xml:space="preserve">Ajustar actos administrativos reglamentarios de trámites </v>
      </c>
      <c r="F33" s="157">
        <f>+Autodiagnóstico!H36</f>
        <v>60</v>
      </c>
      <c r="G33" s="166"/>
      <c r="H33" s="167"/>
      <c r="I33" s="167" t="s">
        <v>176</v>
      </c>
      <c r="J33" s="162"/>
      <c r="K33" s="82"/>
      <c r="L33" s="35"/>
      <c r="M33" s="36"/>
      <c r="N33" s="27"/>
    </row>
    <row r="34" spans="2:14" ht="54.75" customHeight="1" x14ac:dyDescent="0.25">
      <c r="B34" s="87"/>
      <c r="C34" s="279"/>
      <c r="D34" s="302"/>
      <c r="E34" s="142" t="str">
        <f>+Autodiagnóstico!G37</f>
        <v>Poner a consulta de la ciudadanía los actos administrativos que modifican los trámites, siguiendo losl ineamientos del Decreto 270 de 2017</v>
      </c>
      <c r="F34" s="151">
        <f>+Autodiagnóstico!H37</f>
        <v>30</v>
      </c>
      <c r="G34" s="166"/>
      <c r="H34" s="167"/>
      <c r="I34" s="167" t="s">
        <v>193</v>
      </c>
      <c r="J34" s="162" t="s">
        <v>177</v>
      </c>
      <c r="K34" s="82"/>
      <c r="L34" s="35"/>
      <c r="M34" s="36"/>
      <c r="N34" s="27"/>
    </row>
    <row r="35" spans="2:14" ht="45.75" customHeight="1" x14ac:dyDescent="0.25">
      <c r="B35" s="87"/>
      <c r="C35" s="279"/>
      <c r="D35" s="302"/>
      <c r="E35" s="149" t="str">
        <f>+Autodiagnóstico!G38</f>
        <v>Expedir los actos administrativos que modifican trámites</v>
      </c>
      <c r="F35" s="158">
        <f>+Autodiagnóstico!H38</f>
        <v>60</v>
      </c>
      <c r="G35" s="166" t="s">
        <v>148</v>
      </c>
      <c r="H35" s="167"/>
      <c r="I35" s="167" t="s">
        <v>194</v>
      </c>
      <c r="J35" s="162"/>
      <c r="K35" s="82"/>
      <c r="L35" s="35"/>
      <c r="M35" s="36"/>
      <c r="N35" s="27"/>
    </row>
    <row r="36" spans="2:14" ht="87.75" customHeight="1" x14ac:dyDescent="0.25">
      <c r="B36" s="87"/>
      <c r="C36" s="279"/>
      <c r="D36" s="304" t="str">
        <f>+Autodiagnóstico!E39</f>
        <v>Implementar acciones de racionalización administrativas</v>
      </c>
      <c r="E36" s="144" t="str">
        <f>+Autodiagnóstico!G39</f>
        <v>Implementar mejoras en los procesos que soportan la entrega de productos y/o servicios, teniendo en cuenta los recursos con los que cuenta la entidada y los resultados de la conuslta ciudadana, los  asociados a los trámites y otros procedimientos administrativos</v>
      </c>
      <c r="F36" s="153">
        <f>+Autodiagnóstico!H39</f>
        <v>70</v>
      </c>
      <c r="G36" s="166" t="s">
        <v>148</v>
      </c>
      <c r="H36" s="167"/>
      <c r="I36" s="167" t="s">
        <v>195</v>
      </c>
      <c r="J36" s="162" t="s">
        <v>178</v>
      </c>
      <c r="K36" s="82"/>
      <c r="L36" s="35"/>
      <c r="M36" s="36"/>
      <c r="N36" s="27"/>
    </row>
    <row r="37" spans="2:14" ht="52.5" customHeight="1" x14ac:dyDescent="0.25">
      <c r="B37" s="87"/>
      <c r="C37" s="279"/>
      <c r="D37" s="303"/>
      <c r="E37" s="143" t="str">
        <f>+Autodiagnóstico!G40</f>
        <v>Ampliar cobertura y accesibilidad de los canales de servicio para la prestación de los trámites</v>
      </c>
      <c r="F37" s="152">
        <f>+Autodiagnóstico!H40</f>
        <v>40</v>
      </c>
      <c r="G37" s="166" t="s">
        <v>179</v>
      </c>
      <c r="H37" s="167"/>
      <c r="I37" s="167" t="s">
        <v>196</v>
      </c>
      <c r="J37" s="162"/>
      <c r="K37" s="82"/>
      <c r="L37" s="35"/>
      <c r="M37" s="36"/>
      <c r="N37" s="27"/>
    </row>
    <row r="38" spans="2:14" ht="55.5" customHeight="1" x14ac:dyDescent="0.25">
      <c r="B38" s="87"/>
      <c r="C38" s="279"/>
      <c r="D38" s="304" t="str">
        <f>+Autodiagnóstico!E39</f>
        <v>Implementar acciones de racionalización administrativas</v>
      </c>
      <c r="E38" s="144" t="str">
        <f>+Autodiagnóstico!G41</f>
        <v>Implementar mejoras tecnológicas en la prestación del trámite</v>
      </c>
      <c r="F38" s="153">
        <f>+Autodiagnóstico!H41</f>
        <v>50</v>
      </c>
      <c r="G38" s="166"/>
      <c r="H38" s="167"/>
      <c r="I38" s="167" t="s">
        <v>197</v>
      </c>
      <c r="J38" s="162" t="s">
        <v>180</v>
      </c>
      <c r="K38" s="82"/>
      <c r="L38" s="35"/>
      <c r="M38" s="36"/>
      <c r="N38" s="27"/>
    </row>
    <row r="39" spans="2:14" ht="57.75" customHeight="1" x14ac:dyDescent="0.25">
      <c r="B39" s="87"/>
      <c r="C39" s="279"/>
      <c r="D39" s="302"/>
      <c r="E39" s="142" t="str">
        <f>+Autodiagnóstico!G42</f>
        <v>Garantizar accesibilidad y usabilidad de los trámites en línea</v>
      </c>
      <c r="F39" s="151">
        <f>+Autodiagnóstico!H42</f>
        <v>50</v>
      </c>
      <c r="G39" s="166" t="s">
        <v>181</v>
      </c>
      <c r="H39" s="167"/>
      <c r="I39" s="167" t="s">
        <v>198</v>
      </c>
      <c r="J39" s="162"/>
      <c r="K39" s="82"/>
      <c r="L39" s="35"/>
      <c r="M39" s="36"/>
      <c r="N39" s="27"/>
    </row>
    <row r="40" spans="2:14" ht="48.95" customHeight="1" thickBot="1" x14ac:dyDescent="0.3">
      <c r="B40" s="87"/>
      <c r="C40" s="279"/>
      <c r="D40" s="302"/>
      <c r="E40" s="149" t="str">
        <f>+Autodiagnóstico!G43</f>
        <v>Implementar herramientas o mecanismos para compartir información entre sistemas de información o entre entidades</v>
      </c>
      <c r="F40" s="158">
        <f>+Autodiagnóstico!H43</f>
        <v>60</v>
      </c>
      <c r="G40" s="176"/>
      <c r="H40" s="177"/>
      <c r="I40" s="177" t="s">
        <v>199</v>
      </c>
      <c r="J40" s="178" t="s">
        <v>182</v>
      </c>
      <c r="K40" s="120"/>
      <c r="L40" s="118"/>
      <c r="M40" s="119"/>
      <c r="N40" s="27"/>
    </row>
    <row r="41" spans="2:14" ht="41.25" customHeight="1" x14ac:dyDescent="0.25">
      <c r="B41" s="87"/>
      <c r="C41" s="305" t="str">
        <f>+Autodiagnóstico!C44</f>
        <v>Resultados de la racionalización cuantificados y difundidos</v>
      </c>
      <c r="D41" s="301" t="str">
        <f>+Autodiagnóstico!E44</f>
        <v>Cuantificar el impacto de las acciones de racionalización para divulgarlos a la ciudadanía</v>
      </c>
      <c r="E41" s="146" t="str">
        <f>+Autodiagnóstico!G44</f>
        <v>Diligenciar datos de operación de los trámites y otros procedimientos en el SUIT</v>
      </c>
      <c r="F41" s="155">
        <f>+Autodiagnóstico!H44</f>
        <v>20</v>
      </c>
      <c r="G41" s="161" t="s">
        <v>183</v>
      </c>
      <c r="H41" s="171"/>
      <c r="I41" s="171" t="s">
        <v>184</v>
      </c>
      <c r="J41" s="172"/>
      <c r="K41" s="117"/>
      <c r="L41" s="115"/>
      <c r="M41" s="116"/>
      <c r="N41" s="27"/>
    </row>
    <row r="42" spans="2:14" ht="63" customHeight="1" x14ac:dyDescent="0.25">
      <c r="B42" s="87"/>
      <c r="C42" s="279"/>
      <c r="D42" s="302"/>
      <c r="E42" s="142" t="str">
        <f>+Autodiagnóstico!G45</f>
        <v>Implementar mecanismos que permitan cuantificar los beneficios de la racionalización hacia los usuarios, en términos de reducciones de costos, tiempos, requisitos, interacciones con la entidad y desplazamientos</v>
      </c>
      <c r="F42" s="151">
        <f>+Autodiagnóstico!H45</f>
        <v>80</v>
      </c>
      <c r="G42" s="166" t="s">
        <v>185</v>
      </c>
      <c r="H42" s="167"/>
      <c r="I42" s="167" t="s">
        <v>143</v>
      </c>
      <c r="J42" s="162"/>
      <c r="K42" s="82"/>
      <c r="L42" s="35"/>
      <c r="M42" s="36"/>
      <c r="N42" s="27"/>
    </row>
    <row r="43" spans="2:14" ht="68.25" customHeight="1" x14ac:dyDescent="0.25">
      <c r="B43" s="87"/>
      <c r="C43" s="279"/>
      <c r="D43" s="302"/>
      <c r="E43" s="142" t="str">
        <f>+Autodiagnóstico!G46</f>
        <v>Medir y evaluar la disminución de tramitadores y/o terceros que se benefician de los usuarios del trámite.</v>
      </c>
      <c r="F43" s="151">
        <f>+Autodiagnóstico!H46</f>
        <v>80</v>
      </c>
      <c r="G43" s="166"/>
      <c r="H43" s="167"/>
      <c r="I43" s="167" t="s">
        <v>186</v>
      </c>
      <c r="J43" s="162" t="s">
        <v>187</v>
      </c>
      <c r="K43" s="82"/>
      <c r="L43" s="35"/>
      <c r="M43" s="36"/>
      <c r="N43" s="27"/>
    </row>
    <row r="44" spans="2:14" ht="68.25" customHeight="1" x14ac:dyDescent="0.25">
      <c r="B44" s="87"/>
      <c r="C44" s="279"/>
      <c r="D44" s="302"/>
      <c r="E44" s="142" t="str">
        <f>+Autodiagnóstico!G47</f>
        <v>Medir y evaluar la disminución de las actuaciones de corrupción que se puedan estar presentando.</v>
      </c>
      <c r="F44" s="151">
        <f>+Autodiagnóstico!H47</f>
        <v>80</v>
      </c>
      <c r="G44" s="166"/>
      <c r="H44" s="167"/>
      <c r="I44" s="167" t="s">
        <v>200</v>
      </c>
      <c r="J44" s="162" t="s">
        <v>187</v>
      </c>
      <c r="K44" s="82"/>
      <c r="L44" s="35"/>
      <c r="M44" s="36"/>
      <c r="N44" s="27"/>
    </row>
    <row r="45" spans="2:14" ht="63" customHeight="1" x14ac:dyDescent="0.25">
      <c r="B45" s="87"/>
      <c r="C45" s="279"/>
      <c r="D45" s="303"/>
      <c r="E45" s="143" t="str">
        <f>+Autodiagnóstico!G48</f>
        <v>Realizar campañas de difusión sobre los beneficios que obtienen los usuarios con las mejoras realizadas al(os) trámite(s)</v>
      </c>
      <c r="F45" s="152">
        <f>+Autodiagnóstico!H48</f>
        <v>60</v>
      </c>
      <c r="G45" s="166" t="s">
        <v>188</v>
      </c>
      <c r="H45" s="167"/>
      <c r="I45" s="167" t="s">
        <v>189</v>
      </c>
      <c r="J45" s="162"/>
      <c r="K45" s="82"/>
      <c r="L45" s="35"/>
      <c r="M45" s="36"/>
      <c r="N45" s="27"/>
    </row>
    <row r="46" spans="2:14" ht="105.75" customHeight="1" x14ac:dyDescent="0.25">
      <c r="B46" s="87"/>
      <c r="C46" s="279"/>
      <c r="D46" s="304" t="str">
        <f>+Autodiagnóstico!E49</f>
        <v xml:space="preserve">Realizar campañas de apropiación de las mejoras internas y externas </v>
      </c>
      <c r="E46" s="148" t="str">
        <f>+Autodiagnóstico!G49</f>
        <v>Realizar campañas de difusión y estrategias que busquen la apropiación de las mejoras de los trámites en los servidores públicos de la entidad responsables de su implementación</v>
      </c>
      <c r="F46" s="157">
        <f>+Autodiagnóstico!H49</f>
        <v>60</v>
      </c>
      <c r="G46" s="166" t="s">
        <v>190</v>
      </c>
      <c r="H46" s="167"/>
      <c r="I46" s="167" t="s">
        <v>191</v>
      </c>
      <c r="J46" s="162"/>
      <c r="K46" s="82"/>
      <c r="L46" s="35"/>
      <c r="M46" s="36"/>
      <c r="N46" s="27"/>
    </row>
    <row r="47" spans="2:14" ht="62.25" customHeight="1" x14ac:dyDescent="0.25">
      <c r="B47" s="87"/>
      <c r="C47" s="306"/>
      <c r="D47" s="303"/>
      <c r="E47" s="143" t="str">
        <f>+Autodiagnóstico!G50</f>
        <v xml:space="preserve">Realizar campañas de difusión y apropiación de las mejoras de los trámites para los usuarios </v>
      </c>
      <c r="F47" s="152">
        <f>+Autodiagnóstico!H50</f>
        <v>60</v>
      </c>
      <c r="G47" s="179" t="s">
        <v>188</v>
      </c>
      <c r="H47" s="180"/>
      <c r="I47" s="180" t="s">
        <v>192</v>
      </c>
      <c r="J47" s="181"/>
      <c r="K47" s="123"/>
      <c r="L47" s="121"/>
      <c r="M47" s="122"/>
      <c r="N47" s="27"/>
    </row>
    <row r="48" spans="2:14" ht="10.5" customHeight="1" thickBot="1" x14ac:dyDescent="0.3">
      <c r="B48" s="29"/>
      <c r="C48" s="30"/>
      <c r="D48" s="30"/>
      <c r="E48" s="138"/>
      <c r="F48" s="31"/>
      <c r="G48" s="30"/>
      <c r="H48" s="30"/>
      <c r="I48" s="30"/>
      <c r="J48" s="30"/>
      <c r="K48" s="30"/>
      <c r="L48" s="30"/>
      <c r="M48" s="30"/>
      <c r="N48" s="32"/>
    </row>
    <row r="49" spans="5:7" x14ac:dyDescent="0.25">
      <c r="E49" s="139"/>
    </row>
    <row r="50" spans="5:7" x14ac:dyDescent="0.25">
      <c r="E50" s="139"/>
    </row>
    <row r="51" spans="5:7" x14ac:dyDescent="0.25"/>
    <row r="52" spans="5:7" x14ac:dyDescent="0.25"/>
    <row r="53" spans="5:7" x14ac:dyDescent="0.25"/>
    <row r="54" spans="5:7" x14ac:dyDescent="0.25"/>
    <row r="55" spans="5:7" x14ac:dyDescent="0.25"/>
    <row r="56" spans="5:7" ht="18" x14ac:dyDescent="0.25">
      <c r="G56" s="84" t="s">
        <v>31</v>
      </c>
    </row>
    <row r="57" spans="5:7" x14ac:dyDescent="0.25"/>
    <row r="58" spans="5:7" hidden="1" x14ac:dyDescent="0.25"/>
    <row r="59" spans="5:7" hidden="1" x14ac:dyDescent="0.25"/>
    <row r="60" spans="5:7" hidden="1" x14ac:dyDescent="0.25"/>
    <row r="61" spans="5:7" hidden="1" x14ac:dyDescent="0.25"/>
    <row r="62" spans="5:7" hidden="1" x14ac:dyDescent="0.25"/>
    <row r="63" spans="5:7" hidden="1" x14ac:dyDescent="0.25"/>
    <row r="64" spans="5:7" hidden="1" x14ac:dyDescent="0.25"/>
    <row r="65" hidden="1" x14ac:dyDescent="0.25"/>
    <row r="66" hidden="1" x14ac:dyDescent="0.25"/>
  </sheetData>
  <protectedRanges>
    <protectedRange sqref="K7:M47" name="Planeacion"/>
  </protectedRanges>
  <mergeCells count="26">
    <mergeCell ref="C31:C40"/>
    <mergeCell ref="D41:D45"/>
    <mergeCell ref="D46:D47"/>
    <mergeCell ref="C41:C47"/>
    <mergeCell ref="D31:D32"/>
    <mergeCell ref="D33:D35"/>
    <mergeCell ref="D36:D37"/>
    <mergeCell ref="D38:D40"/>
    <mergeCell ref="C3:M3"/>
    <mergeCell ref="C5:C6"/>
    <mergeCell ref="D5:D6"/>
    <mergeCell ref="E5:E6"/>
    <mergeCell ref="M5:M6"/>
    <mergeCell ref="K5:K6"/>
    <mergeCell ref="L5:L6"/>
    <mergeCell ref="J5:J6"/>
    <mergeCell ref="I5:I6"/>
    <mergeCell ref="H5:H6"/>
    <mergeCell ref="G5:G6"/>
    <mergeCell ref="C7:C16"/>
    <mergeCell ref="D17:D30"/>
    <mergeCell ref="C17:C30"/>
    <mergeCell ref="F5:F6"/>
    <mergeCell ref="B7:B24"/>
    <mergeCell ref="D7:D11"/>
    <mergeCell ref="D12:D15"/>
  </mergeCells>
  <conditionalFormatting sqref="F7:F47">
    <cfRule type="cellIs" dxfId="4" priority="43" operator="between">
      <formula>81</formula>
      <formula>100</formula>
    </cfRule>
    <cfRule type="cellIs" dxfId="3" priority="44" operator="between">
      <formula>61</formula>
      <formula>80</formula>
    </cfRule>
    <cfRule type="cellIs" dxfId="2" priority="45" operator="between">
      <formula>41</formula>
      <formula>60</formula>
    </cfRule>
    <cfRule type="cellIs" dxfId="1" priority="46" operator="between">
      <formula>21</formula>
      <formula>40</formula>
    </cfRule>
    <cfRule type="cellIs" dxfId="0" priority="47" operator="between">
      <formula>1</formula>
      <formula>20</formula>
    </cfRule>
  </conditionalFormatting>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HP</cp:lastModifiedBy>
  <cp:lastPrinted>2019-03-07T16:41:29Z</cp:lastPrinted>
  <dcterms:created xsi:type="dcterms:W3CDTF">2016-12-25T14:51:07Z</dcterms:created>
  <dcterms:modified xsi:type="dcterms:W3CDTF">2019-03-29T20:38:46Z</dcterms:modified>
</cp:coreProperties>
</file>